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 codeName="{4D1C537B-E38A-612A-F078-A93A15B4B7F4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hbau\Desktop\"/>
    </mc:Choice>
  </mc:AlternateContent>
  <xr:revisionPtr revIDLastSave="0" documentId="13_ncr:1_{02FA9D99-96E2-4248-9978-B3F5556A7DD2}" xr6:coauthVersionLast="47" xr6:coauthVersionMax="47" xr10:uidLastSave="{00000000-0000-0000-0000-000000000000}"/>
  <bookViews>
    <workbookView xWindow="-108" yWindow="-108" windowWidth="23256" windowHeight="12576" tabRatio="603" xr2:uid="{4D36180D-14DE-4D6D-B978-97716103EDCD}"/>
  </bookViews>
  <sheets>
    <sheet name="2020 Floorplan" sheetId="1" r:id="rId1"/>
    <sheet name="2020 Final Floorplan" sheetId="6" r:id="rId2"/>
    <sheet name="Converted 2019 Plan" sheetId="4" r:id="rId3"/>
    <sheet name="2019 Floorplan" sheetId="5" r:id="rId4"/>
  </sheets>
  <definedNames>
    <definedName name="_xlnm.Print_Area" localSheetId="0">'2020 Floorplan'!$A$1:$AT$31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30" i="4" l="1"/>
  <c r="Z30" i="4"/>
  <c r="H30" i="1"/>
  <c r="AF31" i="4"/>
  <c r="H31" i="1"/>
  <c r="AF30" i="1"/>
  <c r="T31" i="4"/>
  <c r="Z30" i="1"/>
  <c r="AQ30" i="1"/>
  <c r="AF31" i="1"/>
  <c r="N30" i="4"/>
  <c r="N31" i="1"/>
  <c r="T30" i="1"/>
  <c r="AQ30" i="4"/>
  <c r="N31" i="4"/>
  <c r="T31" i="1"/>
  <c r="H31" i="4"/>
  <c r="Z31" i="1"/>
  <c r="AL30" i="4"/>
  <c r="AQ31" i="1"/>
  <c r="T30" i="4"/>
  <c r="N30" i="1"/>
  <c r="Z31" i="4"/>
  <c r="AQ31" i="4"/>
  <c r="AL30" i="1"/>
  <c r="H3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Baughan</author>
  </authors>
  <commentList>
    <comment ref="S2" authorId="0" shapeId="0" xr:uid="{E3D91900-0215-4678-B3A7-1A4331E9CD7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All Recreation
$995</t>
        </r>
      </text>
    </comment>
    <comment ref="T2" authorId="0" shapeId="0" xr:uid="{74815129-E67D-45E7-A5F0-54F77B4323A5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>Interior Logic Group
$995</t>
        </r>
      </text>
    </comment>
    <comment ref="U2" authorId="0" shapeId="0" xr:uid="{FE02EF90-8C67-45D2-8A68-2720428CF4D7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>Ferguson
$995</t>
        </r>
      </text>
    </comment>
    <comment ref="V2" authorId="0" shapeId="0" xr:uid="{73530A24-C52C-4E46-9F96-E045B19BC11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Keystone Foundation Repair
$995</t>
        </r>
      </text>
    </comment>
    <comment ref="X2" authorId="0" shapeId="0" xr:uid="{7DCB4CEB-087B-4C89-BE67-D8B78949BA3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Chesapeake Employers Insurance
$995</t>
        </r>
      </text>
    </comment>
    <comment ref="Y2" authorId="0" shapeId="0" xr:uid="{743AF360-DE24-4CCD-82A2-86046CD9593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Iacoboni
$995</t>
        </r>
      </text>
    </comment>
    <comment ref="Z2" authorId="0" shapeId="0" xr:uid="{84E2A53B-E8E1-4B0F-9748-C828A30D85D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Chesapeake Lighting
$995</t>
        </r>
      </text>
    </comment>
    <comment ref="AK2" authorId="0" shapeId="0" xr:uid="{A13A8C9E-5EE1-456B-9E9B-5401093A17B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Preferred Elevator
$995</t>
        </r>
      </text>
    </comment>
    <comment ref="AL2" authorId="0" shapeId="0" xr:uid="{4667E157-9192-4E7A-9610-EC109B7AE93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Preferred Elevator
$995</t>
        </r>
      </text>
    </comment>
    <comment ref="AO2" authorId="0" shapeId="0" xr:uid="{862144EC-00A2-4352-9D19-1A08ECC27B6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VIKA
$995</t>
        </r>
      </text>
    </comment>
    <comment ref="Q4" authorId="0" shapeId="0" xr:uid="{C8BD2423-9EB4-45D2-A644-25E93177651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Leaf Filter
$995
</t>
        </r>
      </text>
    </comment>
    <comment ref="S4" authorId="0" shapeId="0" xr:uid="{466F47AB-2875-4C17-8D6A-756FCE61A54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T4" authorId="0" shapeId="0" xr:uid="{403C6F9C-2C52-4454-9EE2-F0D71F80067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V4" authorId="0" shapeId="0" xr:uid="{29CB2E07-025B-4BCA-A4CA-957E58D8B4B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National Lumber
$2,695
</t>
        </r>
      </text>
    </comment>
    <comment ref="W4" authorId="0" shapeId="0" xr:uid="{1E6A4C27-233B-4D51-9ACC-5E2B2B78C6F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Baltimore Gas &amp; Electric
$3,995
</t>
        </r>
      </text>
    </comment>
    <comment ref="Y4" authorId="0" shapeId="0" xr:uid="{4CA67EAD-CC3C-4305-BC99-AB6B02ABA99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Five Star Services
$2,695</t>
        </r>
      </text>
    </comment>
    <comment ref="Z4" authorId="0" shapeId="0" xr:uid="{905FE1A2-3D94-4283-BDDD-3E4ED9288EB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Image360 York
$1,545</t>
        </r>
      </text>
    </comment>
    <comment ref="AK4" authorId="0" shapeId="0" xr:uid="{DF990F1D-8884-4AB8-B39F-BBE6E387E4B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Lakeside Title
$1,395</t>
        </r>
      </text>
    </comment>
    <comment ref="AL4" authorId="0" shapeId="0" xr:uid="{50F96182-DAE1-4BBC-9C2E-F3C99BC4F71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Aero Energy 
$1,395
</t>
        </r>
      </text>
    </comment>
    <comment ref="AN4" authorId="0" shapeId="0" xr:uid="{8CC90E47-C668-4C83-BAEE-D09F94E7595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Versatex
$1,395</t>
        </r>
      </text>
    </comment>
    <comment ref="AO4" authorId="0" shapeId="0" xr:uid="{FDC8B918-89EB-4DD8-8AEF-415E58A804B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Bath Kitchen &amp; Tile
$1,395
</t>
        </r>
      </text>
    </comment>
    <comment ref="Q5" authorId="0" shapeId="0" xr:uid="{51331EED-5ACE-4E30-AE80-CB905289849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Renewal by Andersen
$995</t>
        </r>
      </text>
    </comment>
    <comment ref="S5" authorId="0" shapeId="0" xr:uid="{E739DB0D-D93C-4B47-B7F7-90DF6C4AD16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T5" authorId="0" shapeId="0" xr:uid="{22B5DB10-DDDA-4B6F-8C7B-A3287A0E7D6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Z5" authorId="0" shapeId="0" xr:uid="{A9F6F296-2D22-40AC-8269-E4ED5CAD203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Schlage 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5" authorId="0" shapeId="0" xr:uid="{6B6D7ED9-3A8C-4B1B-9070-E861CABEB3E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Orrstown
$1,195
</t>
        </r>
      </text>
    </comment>
    <comment ref="AL5" authorId="0" shapeId="0" xr:uid="{EDBB6783-278A-40EC-85FD-260CCABD000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R&amp;A Insurance
$1,195</t>
        </r>
      </text>
    </comment>
    <comment ref="AN5" authorId="0" shapeId="0" xr:uid="{38ED60FA-46C5-4431-B794-661F3A336CD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5" authorId="0" shapeId="0" xr:uid="{D5F98440-84CB-49F9-AE8C-007C6B2893D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Terra Stoneworks
$1,195
</t>
        </r>
      </text>
    </comment>
    <comment ref="Q6" authorId="0" shapeId="0" xr:uid="{727E078E-118F-4F85-8513-4FD4C11CA29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V6" authorId="0" shapeId="0" xr:uid="{009A4E51-2BFA-439C-A1D3-612E1E6B2F3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M&amp;T Bank
$1,545
</t>
        </r>
      </text>
    </comment>
    <comment ref="Y6" authorId="0" shapeId="0" xr:uid="{8C57DBEA-25DA-4721-AB22-2666CADD364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Mid-Atlantic Propane Gas Association
$2,995
</t>
        </r>
      </text>
    </comment>
    <comment ref="AK6" authorId="0" shapeId="0" xr:uid="{2EACC402-5CCE-40A5-99D7-995A996A809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L&amp;L Company
$2,995
</t>
        </r>
      </text>
    </comment>
    <comment ref="AN6" authorId="0" shapeId="0" xr:uid="{34F1BE16-0C8F-4C9E-A302-1D635F0E599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DR Horton
$1,395</t>
        </r>
      </text>
    </comment>
    <comment ref="AO6" authorId="0" shapeId="0" xr:uid="{53F481DF-508A-4DD5-8F7C-A4AE98E0D5B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Roboto Light"/>
          </rPr>
          <t>Daft-McCune-Walker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7" authorId="0" shapeId="0" xr:uid="{C7CB7782-C5B2-4B16-8B6E-32ABEF58E17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S7" authorId="0" shapeId="0" xr:uid="{17B6016C-1934-45E1-A243-FC5638172DA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Hover Solutions
$1,395</t>
        </r>
      </text>
    </comment>
    <comment ref="T7" authorId="0" shapeId="0" xr:uid="{73F7F6F5-CE51-4A07-9EB9-700962EEF6B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UFP New Windsor
$1,395
</t>
        </r>
      </text>
    </comment>
    <comment ref="AT7" authorId="0" shapeId="0" xr:uid="{7D9A59A4-EBB9-4443-B1F8-A8C42A53DD9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Premier Flooring
$1,195
</t>
        </r>
      </text>
    </comment>
    <comment ref="Q8" authorId="0" shapeId="0" xr:uid="{C852DD64-6C80-4AF0-960D-ACBC747D2F6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S8" authorId="0" shapeId="0" xr:uid="{B0CD41DB-8187-459F-AF15-4A13E5412C6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D.S. Thaler &amp; Associates
$1,545</t>
        </r>
      </text>
    </comment>
    <comment ref="T8" authorId="0" shapeId="0" xr:uid="{3D4BEA38-5750-49B7-A8EC-EB38952FF6F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R&amp;R Components
$1,545
</t>
        </r>
      </text>
    </comment>
    <comment ref="V8" authorId="0" shapeId="0" xr:uid="{462A6C83-F855-4891-BD7C-2633E13D5B3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The Loading Dock
$1,545</t>
        </r>
      </text>
    </comment>
    <comment ref="W8" authorId="0" shapeId="0" xr:uid="{D4FA147E-932B-4BF1-9CB9-F155F88AF9F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CMS ENVIRONMENTAL SOLUTIONS (Universal Forest Products)
$1,545</t>
        </r>
      </text>
    </comment>
    <comment ref="Y8" authorId="0" shapeId="0" xr:uid="{36AA5D68-92D8-4EC8-8E30-F9A27CAD506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Rosedale Federal
$1,545
</t>
        </r>
      </text>
    </comment>
    <comment ref="Z8" authorId="0" shapeId="0" xr:uid="{3F697F59-FBE6-464A-9F1F-BE111D95C82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McCormick Paints
$1,545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8" authorId="0" shapeId="0" xr:uid="{32B9043D-AD57-40E1-8B5E-591F0D6B39E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Residential Elevators
$1,545
</t>
        </r>
      </text>
    </comment>
    <comment ref="AL8" authorId="0" shapeId="0" xr:uid="{ECAB7E46-2B72-4924-BCCF-8EB653FCECC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Best Tile
$1,545</t>
        </r>
      </text>
    </comment>
    <comment ref="AN8" authorId="0" shapeId="0" xr:uid="{B9D92AB8-4ABA-4711-8640-75BC196ADEC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Lake Source
$1,395</t>
        </r>
      </text>
    </comment>
    <comment ref="AO8" authorId="0" shapeId="0" xr:uid="{5A29918F-F7C3-4D85-81A0-2EF296FC959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Upstate Door
$1,195</t>
        </r>
      </text>
    </comment>
    <comment ref="AQ8" authorId="0" shapeId="0" xr:uid="{EDD540DA-0B6A-4FFD-B7BE-C5368C97689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Home Improvement Systems
$1,195
</t>
        </r>
      </text>
    </comment>
    <comment ref="AR8" authorId="0" shapeId="0" xr:uid="{ECE84C36-04B4-4318-BA63-500CABCF0EA5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 xml:space="preserve">RPS Carpet
$1,195
</t>
        </r>
      </text>
    </comment>
    <comment ref="AT8" authorId="0" shapeId="0" xr:uid="{AABD9D9A-20DA-4A40-9100-B3FE3DDD51A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9" authorId="0" shapeId="0" xr:uid="{1AC339E1-3F4A-4A48-B232-509AEF1F0A5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V9" authorId="0" shapeId="0" xr:uid="{040D9EDD-E482-4B8B-A878-6554879B8C5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Superior Walls by Weaver
$1,395</t>
        </r>
      </text>
    </comment>
    <comment ref="W9" authorId="0" shapeId="0" xr:uid="{DBFC7D5E-DBE0-4640-A209-DBBED1DAC9C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DoodyCalls
$1,395</t>
        </r>
      </text>
    </comment>
    <comment ref="Y9" authorId="0" shapeId="0" xr:uid="{12287855-F446-4EFE-91E2-F54C7B79FAD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Sunnyfields Cabinetry
$1,395</t>
        </r>
      </text>
    </comment>
    <comment ref="Z9" authorId="0" shapeId="0" xr:uid="{BA35BD24-E4C7-4825-83AC-BF96F5F065E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Outdoor Lighting
$1,395</t>
        </r>
      </text>
    </comment>
    <comment ref="AK9" authorId="0" shapeId="0" xr:uid="{EB96A5DE-49BC-40FA-B888-1D16378417C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MARTIN ARCHITECTURAL GROUP (CMS Environmental Solutions)
$1,395
</t>
        </r>
      </text>
    </comment>
    <comment ref="AL9" authorId="0" shapeId="0" xr:uid="{D27CC0BD-D601-49B6-B968-E9ACCD863AC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James Hardie
$1,395</t>
        </r>
      </text>
    </comment>
    <comment ref="AN9" authorId="0" shapeId="0" xr:uid="{AB7B072D-E26B-4D7A-9139-F7FD284BCAC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Navy Federal
$1,395
</t>
        </r>
      </text>
    </comment>
    <comment ref="AO9" authorId="0" shapeId="0" xr:uid="{EA0B25FE-1F86-4339-A234-94515889129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NoviHome
$1,1195</t>
        </r>
      </text>
    </comment>
    <comment ref="AQ9" authorId="0" shapeId="0" xr:uid="{7DFFDC3B-F073-457F-B3E2-7D70E7F7FA7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AR9" authorId="0" shapeId="0" xr:uid="{91566177-867A-4AE0-9B5A-35FCD7F051A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AT9" authorId="0" shapeId="0" xr:uid="{55290731-CB87-45DA-B84A-B44FA45E63D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10" authorId="0" shapeId="0" xr:uid="{EDDB8112-8F1E-46F0-B6E9-37DD4F63684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Barricade Building Products
$1,395</t>
        </r>
      </text>
    </comment>
    <comment ref="S10" authorId="0" shapeId="0" xr:uid="{6D3114E7-F6DC-447F-AB48-38E6D93EB1E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Huber Engineered Wood
$9,995</t>
        </r>
      </text>
    </comment>
    <comment ref="V10" authorId="0" shapeId="0" xr:uid="{F209092B-C2BD-44A2-A95F-B8C7BDEBBD4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MR Stone Group
$1,545</t>
        </r>
      </text>
    </comment>
    <comment ref="W10" authorId="0" shapeId="0" xr:uid="{648C76BC-31C5-4F1D-B936-4DEE80BCFC5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Annandale Millwork &amp; Allied Systems
$1,545</t>
        </r>
      </text>
    </comment>
    <comment ref="Y10" authorId="0" shapeId="0" xr:uid="{27F8148F-A123-470D-A002-E697330474A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Atlantic Aluminum Products
$2,995
</t>
        </r>
      </text>
    </comment>
    <comment ref="AK10" authorId="0" shapeId="0" xr:uid="{2AB7336D-58DA-4778-B53A-3CF3FA4820D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Kitchen &amp; Bath Creations
$2,995
</t>
        </r>
      </text>
    </comment>
    <comment ref="AN10" authorId="0" shapeId="0" xr:uid="{6BB7FC77-9C0D-475E-8350-9D35F06CBC8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Matthai Material Handling
$2,695
</t>
        </r>
      </text>
    </comment>
    <comment ref="AQ10" authorId="0" shapeId="0" xr:uid="{DDBEDBFA-5934-4903-AF4E-CCDEC20694F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$2,695</t>
        </r>
      </text>
    </comment>
    <comment ref="AT10" authorId="0" shapeId="0" xr:uid="{96E24FFB-7E62-470B-9860-53734D5485F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11" authorId="0" shapeId="0" xr:uid="{F31E9527-197E-4FCB-ADBF-673B429195DF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>Associated Insurance Management
$1,395</t>
        </r>
      </text>
    </comment>
    <comment ref="AT11" authorId="0" shapeId="0" xr:uid="{1AC46AEB-F9F0-4563-9644-FAEEE93E388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12" authorId="0" shapeId="0" xr:uid="{CB622C21-3BDE-4C2F-8D22-3219FE502AF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Sandy Spring Bank
$1,395</t>
        </r>
      </text>
    </comment>
    <comment ref="V12" authorId="0" shapeId="0" xr:uid="{A7DBD530-1698-45D9-93BD-19BC53E252C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Savaria USA
$5,995</t>
        </r>
      </text>
    </comment>
    <comment ref="Y12" authorId="0" shapeId="0" xr:uid="{2AF9B983-1032-4034-91D1-32FAE5DA19F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Bartley Corp
$5,995</t>
        </r>
      </text>
    </comment>
    <comment ref="AK12" authorId="0" shapeId="0" xr:uid="{196E57A9-C0F6-4C59-9A91-A0A4086EE4C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Forbes Design Center
$5,995</t>
        </r>
      </text>
    </comment>
    <comment ref="AN12" authorId="0" shapeId="0" xr:uid="{12B59C9C-D8D6-41BA-B45B-F1FCAC32742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TW Perry
$5,995</t>
        </r>
      </text>
    </comment>
    <comment ref="AQ12" authorId="0" shapeId="0" xr:uid="{75B7D214-D0E2-4BD0-83D0-64D190DDEEF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Touch of Color Flooring
$4,995</t>
        </r>
      </text>
    </comment>
    <comment ref="AT12" authorId="0" shapeId="0" xr:uid="{DD8899FC-C61C-4C69-A460-5E975DA6E04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Q13" authorId="0" shapeId="0" xr:uid="{04942A2A-D0DE-499F-A3D3-FBD840DF432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Lancaster ICF (Interior Logic Group)
$1,545</t>
        </r>
      </text>
    </comment>
    <comment ref="AT13" authorId="0" shapeId="0" xr:uid="{ECB8FB09-E4F2-4F77-AC5D-4221780EED2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AT14" authorId="0" shapeId="0" xr:uid="{757B6D81-3FE6-44B1-8DF5-0711EF51CA4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Gray &amp; Son, Inc. / Maryland Paving, Inc.
$1,395</t>
        </r>
      </text>
    </comment>
    <comment ref="AT15" authorId="0" shapeId="0" xr:uid="{6CD108C3-6EDA-46AF-93E0-B7C5C0D228F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Alside
$1,395</t>
        </r>
      </text>
    </comment>
    <comment ref="Q16" authorId="0" shapeId="0" xr:uid="{36E41F5D-CF64-4234-A432-733842DF3E7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Norbord
$1,545</t>
        </r>
      </text>
    </comment>
    <comment ref="S16" authorId="0" shapeId="0" xr:uid="{DB76B9F0-88AC-48AF-9A66-5CD16D609B6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Suburban Propane
$5,995</t>
        </r>
      </text>
    </comment>
    <comment ref="V16" authorId="0" shapeId="0" xr:uid="{C8B3E9CF-0D10-4995-9CBC-F31F535485E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Modern Foundations
$5,995</t>
        </r>
      </text>
    </comment>
    <comment ref="Y16" authorId="0" shapeId="0" xr:uid="{93D6609E-C576-4D6D-986E-13D398C8337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GE
$5,995</t>
        </r>
      </text>
    </comment>
    <comment ref="AK16" authorId="0" shapeId="0" xr:uid="{3CD115E5-299C-49B4-8E0C-9423C77058C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Electrolux
$5,995</t>
        </r>
      </text>
    </comment>
    <comment ref="AN16" authorId="0" shapeId="0" xr:uid="{157BBB45-F8E0-4121-9C2E-6A6A39472A6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BuilderUp
$5,995</t>
        </r>
      </text>
    </comment>
    <comment ref="AQ16" authorId="0" shapeId="0" xr:uid="{F41DA1CF-D47E-4F1F-87EA-5CB2863C554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Adrian Steel
$4,995</t>
        </r>
      </text>
    </comment>
    <comment ref="AT16" authorId="0" shapeId="0" xr:uid="{8176F178-B0A3-4090-AEF1-C40B391638C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Q17" authorId="0" shapeId="0" xr:uid="{4BA608DE-6AFA-4630-9D77-3E534E67C58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Builders National Cooperative
$1,395</t>
        </r>
      </text>
    </comment>
    <comment ref="AT17" authorId="0" shapeId="0" xr:uid="{A5633E22-33A5-410D-8279-71A1B791E5B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18" authorId="0" shapeId="0" xr:uid="{002BACC5-534D-4375-A8E9-AFC2E611843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Trus Joist Engineered Wood Products
$2,695
</t>
        </r>
      </text>
    </comment>
    <comment ref="AT18" authorId="0" shapeId="0" xr:uid="{038E0792-222A-419C-954D-024D3A3B2F6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S19" authorId="0" shapeId="0" xr:uid="{0AB8FDF7-955A-4364-A823-C0DC7CA3CE2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DURADEK
$1,545</t>
        </r>
      </text>
    </comment>
    <comment ref="T19" authorId="0" shapeId="0" xr:uid="{549DB87D-CA80-41D9-A2DC-E65BE1FB571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Velux America
$1,545</t>
        </r>
      </text>
    </comment>
    <comment ref="V19" authorId="0" shapeId="0" xr:uid="{1E3458B5-8E23-441A-B29C-028D5280BCD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Roboto Light"/>
          </rPr>
          <t>Choice Companies
$2,995</t>
        </r>
      </text>
    </comment>
    <comment ref="W19" authorId="0" shapeId="0" xr:uid="{AF644DF1-FA30-4D0B-AEC5-18FB1BE96CD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Reico Kitchen &amp; Bath
$1,545</t>
        </r>
      </text>
    </comment>
    <comment ref="Y19" authorId="0" shapeId="0" xr:uid="{E3DBD83F-D326-4839-942C-03B2BE5DD47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Residential Title
$2,995</t>
        </r>
      </text>
    </comment>
    <comment ref="AK19" authorId="0" shapeId="0" xr:uid="{963F85DC-FE7A-410F-B327-49173B5418D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Pella Mid-Atlantic
$2,995</t>
        </r>
      </text>
    </comment>
    <comment ref="AN19" authorId="0" shapeId="0" xr:uid="{46C6135D-E3AD-4CF6-874C-47A9EFE2E48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Cosentino
$2,695</t>
        </r>
      </text>
    </comment>
    <comment ref="AO19" authorId="0" shapeId="0" xr:uid="{605AE73A-103A-460D-967C-108245BCF93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Green Bay Decking
$1,395</t>
        </r>
      </text>
    </comment>
    <comment ref="AQ19" authorId="0" shapeId="0" xr:uid="{AB78A0BC-11CE-4670-8EF2-B1EC4C2F8E2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Playmark
$1,395
</t>
        </r>
      </text>
    </comment>
    <comment ref="AR19" authorId="0" shapeId="0" xr:uid="{C7F1AEC7-1ADA-4C3D-87D3-EFDE84ED905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USP Structural Connectors
$1,195</t>
        </r>
      </text>
    </comment>
    <comment ref="AT19" authorId="0" shapeId="0" xr:uid="{9B7283D0-2E21-4F4B-8B5B-BC416FB281D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20" authorId="0" shapeId="0" xr:uid="{AC992FEF-F093-4E9B-9A12-837ACEEDAF4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Severn Bank
$1,395</t>
        </r>
      </text>
    </comment>
    <comment ref="S20" authorId="0" shapeId="0" xr:uid="{D34003A5-73B4-4836-A6B6-808CEB791FF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Better Business Bureau
$1,395</t>
        </r>
      </text>
    </comment>
    <comment ref="T20" authorId="0" shapeId="0" xr:uid="{15716B56-7F1F-49D5-A914-334CB4B6960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Maryland Occupational Health
$1,395</t>
        </r>
      </text>
    </comment>
    <comment ref="W20" authorId="0" shapeId="0" xr:uid="{556D0A0D-E879-491D-8471-2E5AC0136FD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Anthony &amp; Sylvan
$1,545</t>
        </r>
      </text>
    </comment>
    <comment ref="Y20" authorId="0" shapeId="0" xr:uid="{C37D8D7B-B30F-4984-B223-D9C5562141F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First National Bank
$2,995
</t>
        </r>
      </text>
    </comment>
    <comment ref="AK20" authorId="0" shapeId="0" xr:uid="{439A885F-E008-4619-801C-C4A610EC620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Shewin Williams 
$2,995</t>
        </r>
      </text>
    </comment>
    <comment ref="AO20" authorId="0" shapeId="0" xr:uid="{0BBDD736-30F8-455B-8E82-A2ACA797A96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Q20" authorId="0" shapeId="0" xr:uid="{447DDC75-2C8D-48AF-8630-533762C1A90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R20" authorId="0" shapeId="0" xr:uid="{FD494FF6-F7BC-4AC1-8734-A8D719B49C8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AT20" authorId="0" shapeId="0" xr:uid="{A1110B17-1AFE-470D-9A67-4C220573FCD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21" authorId="0" shapeId="0" xr:uid="{835F7DB2-22CF-43A2-ABEC-185F4AB5D02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Decisive Data Systems
$1,395</t>
        </r>
      </text>
    </comment>
    <comment ref="S21" authorId="0" shapeId="0" xr:uid="{7EF75BC8-2563-4821-8BF4-323884BB2B1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Poist Gas Company
$1,395</t>
        </r>
      </text>
    </comment>
    <comment ref="T21" authorId="0" shapeId="0" xr:uid="{256C6C34-3AD3-4D6B-8255-AA719270318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Comcast
$2,695
</t>
        </r>
      </text>
    </comment>
    <comment ref="AT21" authorId="0" shapeId="0" xr:uid="{AD763942-FFD5-4A3E-850B-4CA4656C436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Q22" authorId="0" shapeId="0" xr:uid="{BA435644-E513-491A-8BB2-EAD809FF39A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</text>
    </comment>
    <comment ref="S22" authorId="0" shapeId="0" xr:uid="{55BC9BE1-6EE1-4616-94F6-CB987FDC737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Raymond C. Maule
$1,395</t>
        </r>
      </text>
    </comment>
    <comment ref="V22" authorId="0" shapeId="0" xr:uid="{C29B6D37-6D5D-4E33-BAE5-1FD4F64BB44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Schluter Systems
$1,545</t>
        </r>
      </text>
    </comment>
    <comment ref="W22" authorId="0" shapeId="0" xr:uid="{D5EE9A67-C088-4E00-A367-76824F15366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Old Line Bank
$1,545</t>
        </r>
      </text>
    </comment>
    <comment ref="Y22" authorId="0" shapeId="0" xr:uid="{D1C7D1A9-CE24-4AC9-BA00-8B8162BC168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Shelter Systems
$5,995</t>
        </r>
      </text>
    </comment>
    <comment ref="AK22" authorId="0" shapeId="0" xr:uid="{E15F2409-19C4-4689-839D-0AF61AEF64B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Truist
$4,995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2" authorId="0" shapeId="0" xr:uid="{F4642151-5827-4A1A-95F1-1E4F3A2B81D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Embrace Home Loans
$1,395
</t>
        </r>
      </text>
    </comment>
    <comment ref="AO22" authorId="0" shapeId="0" xr:uid="{3046EB64-6EC4-4C93-88B6-794EBF3FC40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Rentals Unlimited
$1,395
</t>
        </r>
      </text>
    </comment>
    <comment ref="AQ22" authorId="0" shapeId="0" xr:uid="{8FE6A20C-C53A-4465-B040-11566193B3C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R22" authorId="0" shapeId="0" xr:uid="{6E709B14-13F4-4DCA-A861-DD924234F9D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Washington Gas
$1,195
</t>
        </r>
      </text>
    </comment>
    <comment ref="AT22" authorId="0" shapeId="0" xr:uid="{60890115-35A3-4725-96B0-E8C37DF9520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Vintage Security</t>
        </r>
      </text>
    </comment>
    <comment ref="Q23" authorId="0" shapeId="0" xr:uid="{15EE1B7D-3ABF-4936-8F4A-9E2D911E670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HPS Management
$1,395</t>
        </r>
      </text>
    </comment>
    <comment ref="S23" authorId="0" shapeId="0" xr:uid="{C23F4A3E-8176-48C1-A99F-367A655B9E4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Sterling Mirror &amp; Glass
$1,545</t>
        </r>
      </text>
    </comment>
    <comment ref="T23" authorId="0" shapeId="0" xr:uid="{447642EA-F649-4FE3-A00B-81F4BD36335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Fence &amp; Deck Connection
$1,545</t>
        </r>
      </text>
    </comment>
    <comment ref="V23" authorId="0" shapeId="0" xr:uid="{8A402AAC-032F-4B08-8C02-03FFBC7AB4E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AREA ACCESS
$1,545</t>
        </r>
      </text>
    </comment>
    <comment ref="W23" authorId="0" shapeId="0" xr:uid="{CC19F10E-3A30-420D-8718-17965ACE81D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GARRETY GLASS
$1,545</t>
        </r>
      </text>
    </comment>
    <comment ref="AN23" authorId="0" shapeId="0" xr:uid="{3F06A4A4-F2A8-44A7-A63A-B44106576C8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Residential Warranty
$1,545
</t>
        </r>
      </text>
    </comment>
    <comment ref="AO23" authorId="0" shapeId="0" xr:uid="{03C6E908-60A0-4C3A-8BD4-C1D6782014B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23" authorId="0" shapeId="0" xr:uid="{EDDE4C2A-F0FB-4722-952B-1F143CB9E1A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R23" authorId="0" shapeId="0" xr:uid="{2BA68D3F-9B3A-42B2-B1F5-DE87871B1F7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24" authorId="0" shapeId="0" xr:uid="{ABA1B665-050D-4F18-B62E-8B184F415AA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Wells Fargo
$1,395</t>
        </r>
      </text>
    </comment>
    <comment ref="S25" authorId="0" shapeId="0" xr:uid="{BA16F0EF-578C-4DCC-8904-69426C84D85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Saratoga Insurance
$1,395</t>
        </r>
      </text>
    </comment>
    <comment ref="T25" authorId="0" shapeId="0" xr:uid="{2DD49520-DF71-4E0E-AC4A-59A1D02D169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 Touch of Brass
$1,395</t>
        </r>
      </text>
    </comment>
    <comment ref="U25" authorId="0" shapeId="0" xr:uid="{C79C1798-4529-4AC5-9A2F-3EDFC0A1641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Long Fence
$1,395
</t>
        </r>
      </text>
    </comment>
    <comment ref="V25" authorId="0" shapeId="0" xr:uid="{F6980810-0972-4BD5-AFB6-F89CA2D1D04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X25" authorId="0" shapeId="0" xr:uid="{DD42FD26-02B5-4F57-93FF-A247F2DF6D1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Guardian Home Technologies
$1,395
</t>
        </r>
      </text>
    </comment>
    <comment ref="Y25" authorId="0" shapeId="0" xr:uid="{5890AB0D-1FCE-4BE9-9B6E-22B8D86644A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Z25" authorId="0" shapeId="0" xr:uid="{870A9691-A090-4B6E-92C3-3F9DF70C817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A25" authorId="0" shapeId="0" xr:uid="{2EE08C43-59EA-4A80-BA42-222775A9758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First Home Mortgage
$1,395
</t>
        </r>
      </text>
    </comment>
    <comment ref="AB25" authorId="0" shapeId="0" xr:uid="{6ED2B70D-C084-47C5-BC97-42AEE8761DD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5" authorId="0" shapeId="0" xr:uid="{AA787677-9D78-438B-98A0-365CE38C7EA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5" authorId="0" shapeId="0" xr:uid="{B229857B-877E-4743-A178-21B878A0B50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5" authorId="0" shapeId="0" xr:uid="{B510FE1D-4443-4C86-A20F-8B77311379B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Mailbox Man
$1,545</t>
        </r>
      </text>
    </comment>
    <comment ref="AH25" authorId="0" shapeId="0" xr:uid="{D8978146-51D0-4F43-B801-9EE9523D8D5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5" authorId="0" shapeId="0" xr:uid="{66D0E842-7683-46B6-B3E5-23EA7EDBF87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25" authorId="0" shapeId="0" xr:uid="{F416B3D2-22B7-46DF-9241-E5F20D72608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25" authorId="0" shapeId="0" xr:uid="{E7880FF0-6AE5-4EDB-98A4-D7BBEFF2E38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0" shapeId="0" xr:uid="{F2111086-02E4-4B93-9F7D-9304FAC64B1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25" authorId="0" shapeId="0" xr:uid="{A947C72A-CED4-4C85-B8A5-631D63C3FC5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Art &amp; Negative Graphics
$995</t>
        </r>
      </text>
    </comment>
    <comment ref="AP25" authorId="0" shapeId="0" xr:uid="{551EA38F-4711-4088-A2E0-8FD3CA1CF13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AQ25" authorId="0" shapeId="0" xr:uid="{A54A5866-3888-4681-9A44-885E080F595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AR25" authorId="0" shapeId="0" xr:uid="{C6F7CCE3-2734-48FB-9521-B1796E61194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Baughan</author>
  </authors>
  <commentList>
    <comment ref="S2" authorId="0" shapeId="0" xr:uid="{5A7931A1-7F51-40B9-B863-2899E25519B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T2" authorId="0" shapeId="0" xr:uid="{32DE8513-D373-4AE6-B7EE-82D2C5BF9CE8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>OPEN
$995</t>
        </r>
      </text>
    </comment>
    <comment ref="U2" authorId="0" shapeId="0" xr:uid="{827558AD-AAC4-465C-BD42-4CFA68CAEB4F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>OPEN
$995</t>
        </r>
      </text>
    </comment>
    <comment ref="V2" authorId="0" shapeId="0" xr:uid="{CB0884D0-CAD7-4660-AAC7-C0155BF98AC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X2" authorId="0" shapeId="0" xr:uid="{DB6EA2C6-6227-4CD5-87BE-9150810EA55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Y2" authorId="0" shapeId="0" xr:uid="{6D49BF96-B064-410E-9299-EC9E28A4238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Z2" authorId="0" shapeId="0" xr:uid="{67300DB7-1B0A-4E16-B1C7-58EFDA91F7F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AK2" authorId="0" shapeId="0" xr:uid="{2F4728AA-42B9-49D1-9F24-A2333982A15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Preferred Elevator
$995</t>
        </r>
      </text>
    </comment>
    <comment ref="AL2" authorId="0" shapeId="0" xr:uid="{AD1A90AE-0E53-4F5C-9C35-16CA804E83D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Preferred Elevator
$995</t>
        </r>
      </text>
    </comment>
    <comment ref="AO2" authorId="0" shapeId="0" xr:uid="{C0FC3777-5C23-4B4B-90A4-C65BC809291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Q4" authorId="0" shapeId="0" xr:uid="{F61079F0-E7CE-4A07-A37D-FB19B4AF3DA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Mosaic Home Interiors
$995
</t>
        </r>
      </text>
    </comment>
    <comment ref="S4" authorId="0" shapeId="0" xr:uid="{3BC1616E-0A68-45C1-A1A5-9F2911160E0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MiraTEC by JELD-WEN
$1,545
</t>
        </r>
      </text>
    </comment>
    <comment ref="T4" authorId="0" shapeId="0" xr:uid="{6FC4D190-F2F3-4EE7-806D-AD2D62D40D7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Fireplace Solutions
$1,545
</t>
        </r>
      </text>
    </comment>
    <comment ref="V4" authorId="0" shapeId="0" xr:uid="{356EB98B-E227-44C2-88F3-5DCA37B3ADF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National Lumber
$2,695
</t>
        </r>
      </text>
    </comment>
    <comment ref="W4" authorId="0" shapeId="0" xr:uid="{6EDA9D26-34FA-40D8-8E09-0F8F772FECF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Baltimore Gas &amp; Electric
$3,995
</t>
        </r>
      </text>
    </comment>
    <comment ref="Y4" authorId="0" shapeId="0" xr:uid="{C7A0FC70-07F6-4448-A20B-B16D1C6A090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Cummins
$2,695</t>
        </r>
      </text>
    </comment>
    <comment ref="Z4" authorId="0" shapeId="0" xr:uid="{54675268-4BB8-4255-A9EA-1BC6BEE34B8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Atmosphere Sky Group
$1,545</t>
        </r>
      </text>
    </comment>
    <comment ref="AK4" authorId="0" shapeId="0" xr:uid="{70980463-A250-4ACD-B92D-999272187AE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People Ready
$1,395</t>
        </r>
      </text>
    </comment>
    <comment ref="AL4" authorId="0" shapeId="0" xr:uid="{75F953DA-F5EC-4B51-ABDD-5CB42E233F9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Aero Energy 
$1,395
</t>
        </r>
      </text>
    </comment>
    <comment ref="AN4" authorId="0" shapeId="0" xr:uid="{60F6FCD1-FD76-4D22-BF2B-2786E2935DA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</text>
    </comment>
    <comment ref="AO4" authorId="0" shapeId="0" xr:uid="{6DC1F76E-A09B-4613-897E-D5FB124BEE9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Bath Kitchen and Tile Center
$1,395
</t>
        </r>
      </text>
    </comment>
    <comment ref="Q5" authorId="0" shapeId="0" xr:uid="{BDE2F54E-DCEA-4BCB-8F49-7DF4784F357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S5" authorId="0" shapeId="0" xr:uid="{9A2F9230-CE5F-42BB-B261-ECE99E79BF7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Swirnow Building Systems
$1,395
</t>
        </r>
      </text>
    </comment>
    <comment ref="T5" authorId="0" shapeId="0" xr:uid="{E45C0D6F-1FFB-4F21-92B4-7D64D313956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Patwin Plastics
$1,395
</t>
        </r>
      </text>
    </comment>
    <comment ref="Z5" authorId="0" shapeId="0" xr:uid="{F5E8A774-D88E-4368-95BE-8825FE2CDB9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Schlage 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5" authorId="0" shapeId="0" xr:uid="{98252401-5193-452D-88AA-FEC217BEEFC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AL5" authorId="0" shapeId="0" xr:uid="{9C213C7D-2159-418B-815F-C4BB89B13F3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Pinehurst Landscape Company
$1,195</t>
        </r>
      </text>
    </comment>
    <comment ref="AN5" authorId="0" shapeId="0" xr:uid="{278E67C4-053C-4633-A55D-1FD189F793D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$1,195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5" authorId="0" shapeId="0" xr:uid="{E04103B1-5038-4CBF-B3C8-559C699F36A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6" authorId="0" shapeId="0" xr:uid="{51DA6EFF-859F-4954-8034-198C11DEFCE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Simpson Strong-Tie
$1,395</t>
        </r>
      </text>
    </comment>
    <comment ref="V6" authorId="0" shapeId="0" xr:uid="{7FB66631-B7F6-48B2-BBD8-8263057C353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$1,545
</t>
        </r>
      </text>
    </comment>
    <comment ref="Y6" authorId="0" shapeId="0" xr:uid="{EEBA0A74-0886-4FD8-9BF6-9D8B80C7B63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Mid-Atlantic Propane Gas Association
$2,995
</t>
        </r>
      </text>
    </comment>
    <comment ref="AK6" authorId="0" shapeId="0" xr:uid="{DD7AC536-94FB-4DB5-8B1A-3BD21869BC2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L&amp;L Company
$2,995
</t>
        </r>
      </text>
    </comment>
    <comment ref="AN6" authorId="0" shapeId="0" xr:uid="{8D2D74B1-10D9-401A-BA4E-91D13CF3888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</text>
    </comment>
    <comment ref="AO6" authorId="0" shapeId="0" xr:uid="{7F262451-3AB2-4DC2-92B7-623F9F87DDF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OPEN
$1,195
</t>
        </r>
      </text>
    </comment>
    <comment ref="Q7" authorId="0" shapeId="0" xr:uid="{DE049C73-5857-4D41-B30A-DC23C07FF84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Advanced Drainage Systems
$1,395</t>
        </r>
      </text>
    </comment>
    <comment ref="S7" authorId="0" shapeId="0" xr:uid="{5880E0D0-8FF6-469F-B87B-0A066279F03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</text>
    </comment>
    <comment ref="T7" authorId="0" shapeId="0" xr:uid="{D8E1A0D2-2594-49CB-B399-5E99E29961F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Iacoboni Site Specialists, Inc.
$1,395
</t>
        </r>
      </text>
    </comment>
    <comment ref="AT7" authorId="0" shapeId="0" xr:uid="{1B71B7BF-9BC6-47AF-A2F8-9C2C112E9CA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8" authorId="0" shapeId="0" xr:uid="{C6065761-4A89-4FAA-B811-B537346DCBE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Southern Trust Mortgage
$1,395</t>
        </r>
      </text>
    </comment>
    <comment ref="S8" authorId="0" shapeId="0" xr:uid="{9BE0C3E8-EAC7-4B11-864A-7502C9B2ED4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D.S. Thaler &amp; Associates
$1,545</t>
        </r>
      </text>
    </comment>
    <comment ref="T8" authorId="0" shapeId="0" xr:uid="{9E4C9931-87B0-4AA7-950E-5F398ABB0A5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R&amp;R Components
$1,545
</t>
        </r>
      </text>
    </comment>
    <comment ref="V8" authorId="0" shapeId="0" xr:uid="{110C3095-7868-423A-835C-AFD68124E6F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Boise Cascade
$1,545</t>
        </r>
      </text>
    </comment>
    <comment ref="W8" authorId="0" shapeId="0" xr:uid="{78CD5366-3D0A-4DE2-9919-A76C2D9F572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CMS ENVIRONMENTAL SOLUTIONS (Universal Forest Products)
$1,545</t>
        </r>
      </text>
    </comment>
    <comment ref="Y8" authorId="0" shapeId="0" xr:uid="{BCC45CD9-E27A-4BDC-9636-AF8F2B69C51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Rosedale Federal
$1,545
</t>
        </r>
      </text>
    </comment>
    <comment ref="Z8" authorId="0" shapeId="0" xr:uid="{95939F53-7BE7-4AAD-AA74-6734D0123D9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McCormick Paints
$1,545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8" authorId="0" shapeId="0" xr:uid="{656A18CD-D4A5-4BF5-8B09-C02F63F4C9B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Area Access
$1,545
</t>
        </r>
      </text>
    </comment>
    <comment ref="AL8" authorId="0" shapeId="0" xr:uid="{46EC3CFE-09D4-4436-8023-9E991992C1E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Hover Solutions</t>
        </r>
      </text>
    </comment>
    <comment ref="AN8" authorId="0" shapeId="0" xr:uid="{6CD3424D-CAF1-4C24-9384-03795D4C6DB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</text>
    </comment>
    <comment ref="AO8" authorId="0" shapeId="0" xr:uid="{4012DDF0-26F2-4646-8555-4237C2D337D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AQ8" authorId="0" shapeId="0" xr:uid="{16E055C9-2797-4E3D-A3F2-DAC4C783117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Upstate Door
$1,195
</t>
        </r>
      </text>
    </comment>
    <comment ref="AR8" authorId="0" shapeId="0" xr:uid="{875D3272-3FAC-4924-9E02-1B334A005A0A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 xml:space="preserve">Quality Builders Warranty
$1,195
</t>
        </r>
      </text>
    </comment>
    <comment ref="AT8" authorId="0" shapeId="0" xr:uid="{187F404F-5851-445E-9760-E224A65C15F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9" authorId="0" shapeId="0" xr:uid="{2D00FDF3-C112-42DD-BE02-139D4EADE31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Bob's Overhead Door
$1,395</t>
        </r>
      </text>
    </comment>
    <comment ref="V9" authorId="0" shapeId="0" xr:uid="{BDD7C945-4E20-4830-BCCF-376DBDFE52A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Carter Lumber
$1,395</t>
        </r>
      </text>
    </comment>
    <comment ref="W9" authorId="0" shapeId="0" xr:uid="{B517EC56-9E44-4BE3-9329-5939054B29E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Advanced Granite Solutions
$1,395</t>
        </r>
      </text>
    </comment>
    <comment ref="Y9" authorId="0" shapeId="0" xr:uid="{47B64FED-B090-469B-8501-0939ABB12A4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Weaver Precast 
$1,395</t>
        </r>
      </text>
    </comment>
    <comment ref="Z9" authorId="0" shapeId="0" xr:uid="{F2F4E0F8-784D-4469-941A-0B049EE826E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Outdoor Lighting
$1,395</t>
        </r>
      </text>
    </comment>
    <comment ref="AK9" authorId="0" shapeId="0" xr:uid="{59E6CE9B-B323-4851-B2F0-E887D94E6E8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MARTIN ARCHITECTURAL GROUP (CMS Environmental Solutions)
$1,395
</t>
        </r>
      </text>
    </comment>
    <comment ref="AL9" authorId="0" shapeId="0" xr:uid="{E25B2C68-4860-4C60-BA35-B5E2AF3C18F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Mastic &amp; Ply Gem Roofing</t>
        </r>
      </text>
    </comment>
    <comment ref="AN9" authorId="0" shapeId="0" xr:uid="{2D3F0D80-2FD8-45DA-8EE8-C3C35C0D44E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Art &amp; Negative Graphics
$1,395
</t>
        </r>
      </text>
    </comment>
    <comment ref="AO9" authorId="0" shapeId="0" xr:uid="{0049BACE-27B4-4FB1-A1A8-3E6D79B022D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Oldcastle</t>
        </r>
      </text>
    </comment>
    <comment ref="AQ9" authorId="0" shapeId="0" xr:uid="{180A9E08-8D82-4079-B09A-CA852D2979B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Allura
$1,195</t>
        </r>
      </text>
    </comment>
    <comment ref="AR9" authorId="0" shapeId="0" xr:uid="{4C70476E-A1BB-4494-8432-66D25437857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Preferred Elevator 
$1,195
</t>
        </r>
      </text>
    </comment>
    <comment ref="AT9" authorId="0" shapeId="0" xr:uid="{A45B9AE9-50A0-4EF3-AC98-F642E1C0E42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10" authorId="0" shapeId="0" xr:uid="{5E58C696-8EE0-4330-A814-A95058B5763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Caliber Home Loans
$1,395</t>
        </r>
      </text>
    </comment>
    <comment ref="S10" authorId="0" shapeId="0" xr:uid="{D5680185-644D-4481-A6B8-1B439C10EEC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Huber Engineered Wood
$9,995</t>
        </r>
      </text>
    </comment>
    <comment ref="V10" authorId="0" shapeId="0" xr:uid="{882174BF-634E-4BA9-BC1B-13D87D707F1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Choice Stairways
$1,545</t>
        </r>
      </text>
    </comment>
    <comment ref="W10" authorId="0" shapeId="0" xr:uid="{BA8761BF-AF6E-4277-8522-135BAF55B62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Annandale Millwork &amp; Allied Systems
$1,545</t>
        </r>
      </text>
    </comment>
    <comment ref="Y10" authorId="0" shapeId="0" xr:uid="{29C41B65-B178-4245-BB67-DC28841B55F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Atlantic Aluminum Products
$2,995
</t>
        </r>
      </text>
    </comment>
    <comment ref="AK10" authorId="0" shapeId="0" xr:uid="{4C1E78AC-F686-46C4-AEB8-A08A71C7564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Kitchen &amp; Bath Creations
$2,995
</t>
        </r>
      </text>
    </comment>
    <comment ref="AN10" authorId="0" shapeId="0" xr:uid="{AEEF5AA6-AE17-4C05-8052-5641805FB68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BB&amp;T
$2,995
</t>
        </r>
      </text>
    </comment>
    <comment ref="AQ10" authorId="0" shapeId="0" xr:uid="{C1355DB2-A125-485C-B5A0-D6B874CF5AA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Versatex Trimboards
$2,695</t>
        </r>
      </text>
    </comment>
    <comment ref="AT10" authorId="0" shapeId="0" xr:uid="{7EE39CC1-7BD5-4873-88B1-3E91A91981C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11" authorId="0" shapeId="0" xr:uid="{CBC734FA-F7CE-4F9F-B03F-EF4AA9EFBDB2}">
      <text>
        <r>
          <rPr>
            <b/>
            <sz val="9"/>
            <color indexed="81"/>
            <rFont val="Roboto Light"/>
          </rPr>
          <t xml:space="preserve">Christopher Baughan:
</t>
        </r>
        <r>
          <rPr>
            <sz val="9"/>
            <color indexed="81"/>
            <rFont val="Roboto Light"/>
          </rPr>
          <t>Associated Insurance Management
$1,395</t>
        </r>
      </text>
    </comment>
    <comment ref="AT11" authorId="0" shapeId="0" xr:uid="{4003D3C3-31A1-4002-8DB9-191779E7386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Q12" authorId="0" shapeId="0" xr:uid="{76BC3B97-7EDE-449D-B2FF-D129EF8A76C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Sandy Spring Bank
$1,395</t>
        </r>
      </text>
    </comment>
    <comment ref="V12" authorId="0" shapeId="0" xr:uid="{AB0C9757-C6CC-40CF-B79E-5A1C4BD33A6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Savaria USA
$5,995</t>
        </r>
      </text>
    </comment>
    <comment ref="Y12" authorId="0" shapeId="0" xr:uid="{3E76C4E0-6631-431A-B397-A947AEAB970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Bartley Corp
$5,995</t>
        </r>
      </text>
    </comment>
    <comment ref="AK12" authorId="0" shapeId="0" xr:uid="{A65BF110-FEF0-4094-9994-75ABE6B70CA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TW Perry
$5,995</t>
        </r>
      </text>
    </comment>
    <comment ref="AN12" authorId="0" shapeId="0" xr:uid="{B94BFAD1-2DD6-4D60-8E76-0FF77B61BE9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Forbes Design Center
$5,995</t>
        </r>
      </text>
    </comment>
    <comment ref="AQ12" authorId="0" shapeId="0" xr:uid="{3C3DE63B-93CC-4A05-B1BD-69BA20EA32A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Touch of Color Flooring
$4,995</t>
        </r>
      </text>
    </comment>
    <comment ref="AT12" authorId="0" shapeId="0" xr:uid="{98CEFD9E-ECCA-4A59-965D-495FE76E7EA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Terra Stoneworks
$1,395</t>
        </r>
      </text>
    </comment>
    <comment ref="Q13" authorId="0" shapeId="0" xr:uid="{D779A9BA-1CB8-4D87-AA6D-F1E48180163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Lancaster ICF (Interior Logic Group)
$1,545</t>
        </r>
      </text>
    </comment>
    <comment ref="AT13" authorId="0" shapeId="0" xr:uid="{70EEDB69-1553-4FD4-9CEF-7EAE0119D6E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James Hardie Building Products
$1,395</t>
        </r>
      </text>
    </comment>
    <comment ref="AT14" authorId="0" shapeId="0" xr:uid="{2E86921C-49A8-4988-A38A-40F86D6AC0E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Gray &amp; Son, Inc. / Maryland Paving, Inc.
$1,395</t>
        </r>
      </text>
    </comment>
    <comment ref="AT15" authorId="0" shapeId="0" xr:uid="{598B8C00-0957-499A-90B7-3F36BA74F52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Residential Elevators
$1,395</t>
        </r>
      </text>
    </comment>
    <comment ref="Q16" authorId="0" shapeId="0" xr:uid="{1DCF063E-112E-4881-A56C-4FE6DE09D33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Metropolitan Fire Protection
$1,545</t>
        </r>
      </text>
    </comment>
    <comment ref="S16" authorId="0" shapeId="0" xr:uid="{DFB8040E-ABD7-4755-AFAC-E19B1431A02B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Suburban Propane
$5,995</t>
        </r>
      </text>
    </comment>
    <comment ref="V16" authorId="0" shapeId="0" xr:uid="{7C78D6D0-5ACE-4039-B69F-F88A8A9F144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Modern Foundations
$5,995</t>
        </r>
      </text>
    </comment>
    <comment ref="Y16" authorId="0" shapeId="0" xr:uid="{7A1C7510-9E5F-478A-ACCC-C59CB31D3C8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GE
$5,995</t>
        </r>
      </text>
    </comment>
    <comment ref="AK16" authorId="0" shapeId="0" xr:uid="{809168A6-4979-4AAC-8CBA-2C1D3FD5F35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Electrolux
$5,995</t>
        </r>
      </text>
    </comment>
    <comment ref="AN16" authorId="0" shapeId="0" xr:uid="{77CE0821-482A-40E3-915B-E2FC54F392E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BuilderUp
$5,995</t>
        </r>
      </text>
    </comment>
    <comment ref="AQ16" authorId="0" shapeId="0" xr:uid="{1A40CF6C-1A48-4F4B-8120-9E4A5B4D805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Adrian Steel
$4,995</t>
        </r>
      </text>
    </comment>
    <comment ref="AT16" authorId="0" shapeId="0" xr:uid="{042EB792-EA8D-4657-9E2B-88BBCF555BD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M&amp;T Bank
$1,395</t>
        </r>
      </text>
    </comment>
    <comment ref="Q17" authorId="0" shapeId="0" xr:uid="{CA4338A2-5973-4554-931E-FB4CA89CEFC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Builders National Cooperative
$1,395</t>
        </r>
      </text>
    </comment>
    <comment ref="AT17" authorId="0" shapeId="0" xr:uid="{7B42E901-9827-415A-8119-10392B043EC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Q18" authorId="0" shapeId="0" xr:uid="{A62CA70E-F3D6-43FE-B629-B15E09056A1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Trus Joist Engineered Wood Products
$2,695
</t>
        </r>
      </text>
    </comment>
    <comment ref="AT18" authorId="0" shapeId="0" xr:uid="{C0A6DAA5-E782-4767-BAAE-882997348F2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S19" authorId="0" shapeId="0" xr:uid="{62F62427-238C-4A67-B132-FBBD4FB98E4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DURADEK
$1,545</t>
        </r>
      </text>
    </comment>
    <comment ref="T19" authorId="0" shapeId="0" xr:uid="{B27FC0CC-E94F-4788-8B5F-C3B5B2BE0FB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Velux America
$1,545</t>
        </r>
      </text>
    </comment>
    <comment ref="V19" authorId="0" shapeId="0" xr:uid="{699DF235-668C-4251-B103-60C367F96B2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Residential Title 
$2,995
</t>
        </r>
      </text>
    </comment>
    <comment ref="W19" authorId="0" shapeId="0" xr:uid="{C9BC4706-3BEE-4D75-A857-9D74ACFEE94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Reico Kitchen &amp; Bath
$1,545</t>
        </r>
      </text>
    </comment>
    <comment ref="Y19" authorId="0" shapeId="0" xr:uid="{CA5D0A84-F6C0-4515-9BDF-59B503CC630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DECO
$2,995</t>
        </r>
      </text>
    </comment>
    <comment ref="AK19" authorId="0" shapeId="0" xr:uid="{77FE1170-06F7-43E0-A9DB-B77E3D8908F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Pella Mid-Atlantic
$2,995</t>
        </r>
      </text>
    </comment>
    <comment ref="AN19" authorId="0" shapeId="0" xr:uid="{0CF7931E-8292-4B05-B68A-E424EC57CE3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Norbord
$1,545</t>
        </r>
      </text>
    </comment>
    <comment ref="AO19" authorId="0" shapeId="0" xr:uid="{74F44B84-48D6-4FAC-B5BA-2F89A199261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Green Bay Decking
$1,395</t>
        </r>
      </text>
    </comment>
    <comment ref="AQ19" authorId="0" shapeId="0" xr:uid="{DC985971-2A93-40CE-AB41-5C876A6A757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R19" authorId="0" shapeId="0" xr:uid="{17B6FCC3-5371-4508-BFEE-45D5E475E2C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USP Structural Connectors
$1,195</t>
        </r>
      </text>
    </comment>
    <comment ref="AT19" authorId="0" shapeId="0" xr:uid="{CC589A63-FC6F-4E36-98E3-67A4688BC19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20" authorId="0" shapeId="0" xr:uid="{2D7F4705-5DAC-4961-AE40-076A5B21614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</text>
    </comment>
    <comment ref="S20" authorId="0" shapeId="0" xr:uid="{C67E919B-E487-4EC7-B2FC-CCB36EB04B7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BBB
$1,395</t>
        </r>
      </text>
    </comment>
    <comment ref="T20" authorId="0" shapeId="0" xr:uid="{6A35B448-153F-44CF-988D-654BAE44684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</text>
    </comment>
    <comment ref="W20" authorId="0" shapeId="0" xr:uid="{3EC8C96A-2A27-4940-9BE6-A8F07077D7C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Dominion Electric Supply Company
$1,545</t>
        </r>
      </text>
    </comment>
    <comment ref="Y20" authorId="0" shapeId="0" xr:uid="{6F80CBFB-F8E5-4B38-8992-02BD290B5A7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Comcast
$2,995
</t>
        </r>
      </text>
    </comment>
    <comment ref="AK20" authorId="0" shapeId="0" xr:uid="{05A6B8C2-9284-43B9-BA8E-B679CE9640A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Shewin Williams 
$2,995</t>
        </r>
      </text>
    </comment>
    <comment ref="AN20" authorId="0" shapeId="0" xr:uid="{CA0F28EB-EE79-42E5-8026-0A7C9D284EC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O20" authorId="0" shapeId="0" xr:uid="{B3320720-5067-4CF9-9F55-3885EBC376F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Q20" authorId="0" shapeId="0" xr:uid="{94CEC985-D9E7-4D7D-9E36-787CD568257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R20" authorId="0" shapeId="0" xr:uid="{27CD5B81-8365-447B-825E-419FC15AB7B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</t>
        </r>
      </text>
    </comment>
    <comment ref="AT20" authorId="0" shapeId="0" xr:uid="{B7DB2E22-1CDE-416C-A022-7A12A517545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Q21" authorId="0" shapeId="0" xr:uid="{920F1638-9E3F-493B-852A-8782B1D4F87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Decisive Data Systems
$1,395</t>
        </r>
      </text>
    </comment>
    <comment ref="S21" authorId="0" shapeId="0" xr:uid="{C2DF993C-B386-4108-A4B4-EA44D6758B3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Poist Gas Company
$1,395</t>
        </r>
      </text>
    </comment>
    <comment ref="T21" authorId="0" shapeId="0" xr:uid="{60559947-145A-4443-A6AD-9EB475E9D1E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SunTrust Mortgage
$2,695
</t>
        </r>
      </text>
    </comment>
    <comment ref="AT21" authorId="0" shapeId="0" xr:uid="{28F0DA27-C697-4CDF-9A68-40986F7CC84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Q22" authorId="0" shapeId="0" xr:uid="{24044346-1598-480A-833F-386C2C0F365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First National Bank - Bob Mowrey
$1,395</t>
        </r>
      </text>
    </comment>
    <comment ref="S22" authorId="0" shapeId="0" xr:uid="{45A7393A-9919-4E66-A94D-55D81BF0DE0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Raymond C. Maule
$1,395</t>
        </r>
      </text>
    </comment>
    <comment ref="V22" authorId="0" shapeId="0" xr:uid="{1F9E1C56-CC77-4A0B-A1D9-980E6AC3CC9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$1,545</t>
        </r>
      </text>
    </comment>
    <comment ref="W22" authorId="0" shapeId="0" xr:uid="{B15AF611-F8F4-4DE7-9591-DE893999C03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Old Line Bank
$1,545</t>
        </r>
      </text>
    </comment>
    <comment ref="Y22" authorId="0" shapeId="0" xr:uid="{D0C1FF1D-A67A-42AF-9FF1-78E648625B0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Shelter Systems
$5,995</t>
        </r>
      </text>
    </comment>
    <comment ref="AK22" authorId="0" shapeId="0" xr:uid="{D28EEB03-96E6-4A48-AD35-9B6A8BBE3D0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$4,995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2" authorId="0" shapeId="0" xr:uid="{FF6EEA36-7256-406C-828A-76DE9E08D3B6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The Martin Architectural Group
$1,395
</t>
        </r>
      </text>
    </comment>
    <comment ref="AO22" authorId="0" shapeId="0" xr:uid="{A97A1787-B81E-4710-B816-58B5638750B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Q22" authorId="0" shapeId="0" xr:uid="{E54A314D-AEAB-42C1-B09D-4D9DC3E5B60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R22" authorId="0" shapeId="0" xr:uid="{8068878D-7F64-42B5-9F0F-DB5ACCD1BE8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$1,195
</t>
        </r>
      </text>
    </comment>
    <comment ref="AT22" authorId="0" shapeId="0" xr:uid="{C5CBA30D-C0F7-4A6C-909C-F2C497F64B0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Vintage Security</t>
        </r>
      </text>
    </comment>
    <comment ref="Q23" authorId="0" shapeId="0" xr:uid="{CED833FE-0DD6-45AC-B603-533F469A4FA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HPS Management
$1,395</t>
        </r>
      </text>
    </comment>
    <comment ref="S23" authorId="0" shapeId="0" xr:uid="{0B88A8B1-5992-4A1B-88B1-D8D92B8E87B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Sterling Mirror &amp; Glass
$1,545</t>
        </r>
      </text>
    </comment>
    <comment ref="T23" authorId="0" shapeId="0" xr:uid="{993D552F-0ED0-4829-A20C-D273677EB66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$1,545</t>
        </r>
      </text>
    </comment>
    <comment ref="V23" authorId="0" shapeId="0" xr:uid="{B771C24A-CCEF-4319-9258-2CC9E3A7F60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AREA ACCESS
$1,545</t>
        </r>
      </text>
    </comment>
    <comment ref="W23" authorId="0" shapeId="0" xr:uid="{DDA76F50-B566-4C0B-9F0D-05065295FA4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GARRETY GLASS
$1,545</t>
        </r>
      </text>
    </comment>
    <comment ref="AN23" authorId="0" shapeId="0" xr:uid="{0EBEAA24-BA0F-49C6-B055-96CCEE695A8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McCormick Paints
$1,545
</t>
        </r>
      </text>
    </comment>
    <comment ref="AO23" authorId="0" shapeId="0" xr:uid="{CF29C258-8559-4782-922D-0F5D734280B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23" authorId="0" shapeId="0" xr:uid="{D3D9A3EC-0FE7-4A89-84BA-D6F6E085277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$1,395
</t>
        </r>
      </text>
    </comment>
    <comment ref="AR23" authorId="0" shapeId="0" xr:uid="{25CFED37-4728-4E58-87C3-4539E9A20F5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Residential Warranty
$1,195
</t>
        </r>
      </text>
    </comment>
    <comment ref="Q24" authorId="0" shapeId="0" xr:uid="{92AE89C9-24E7-49CD-8239-1B14716501E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Old Line Bank
$1,395</t>
        </r>
      </text>
    </comment>
    <comment ref="S25" authorId="0" shapeId="0" xr:uid="{BC946DD5-5623-4567-A5DD-BAADE3BEB02F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Saratoga Insurance
$1,395</t>
        </r>
      </text>
    </comment>
    <comment ref="T25" authorId="0" shapeId="0" xr:uid="{DE0D7594-4748-47E8-81FA-056C595EFD4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 Touch of Brass
$1,395</t>
        </r>
      </text>
    </comment>
    <comment ref="U25" authorId="0" shapeId="0" xr:uid="{1270348B-6319-4DA5-8027-629D6FCA553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Long Fence
$1,395
</t>
        </r>
      </text>
    </comment>
    <comment ref="V25" authorId="0" shapeId="0" xr:uid="{8D74B327-91B3-4B67-AC56-1397B1FD542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Charles P. Johnson
$1,395
</t>
        </r>
      </text>
    </comment>
    <comment ref="X25" authorId="0" shapeId="0" xr:uid="{AC652D4E-1408-44CE-B397-77EC4B1E3A0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Guardian Home Technologies
$1,395
</t>
        </r>
      </text>
    </comment>
    <comment ref="Y25" authorId="0" shapeId="0" xr:uid="{EC8BAAA1-CF5A-4B8E-80B4-A1035577933A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Ferguson
$1,395
</t>
        </r>
      </text>
    </comment>
    <comment ref="Z25" authorId="0" shapeId="0" xr:uid="{CE56429D-0F02-4F77-92B3-976455A5F411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Nordic Structures
$1,395
</t>
        </r>
      </text>
    </comment>
    <comment ref="AA25" authorId="0" shapeId="0" xr:uid="{2B44684B-5F33-4FD1-A7D8-F0CE28C45897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Doody Calls
$1,395
</t>
        </r>
      </text>
    </comment>
    <comment ref="AB25" authorId="0" shapeId="0" xr:uid="{299A6C70-99A9-4A02-9E89-C48DB38CE05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5" authorId="0" shapeId="0" xr:uid="{0660F4CA-A440-40AE-9844-4BB1971BF49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5" authorId="0" shapeId="0" xr:uid="{B73F2E83-ED44-49EF-B8FE-2B7E40B1F434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5" authorId="0" shapeId="0" xr:uid="{D5C94601-06E3-4F0A-8D7E-E4889FB3FD00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Mailbox Man
$1,545</t>
        </r>
      </text>
    </comment>
    <comment ref="AH25" authorId="0" shapeId="0" xr:uid="{291FE8D9-F929-4AE7-822F-B213FE88AE48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5" authorId="0" shapeId="0" xr:uid="{61F389FF-A578-4A81-888E-28916443E91E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25" authorId="0" shapeId="0" xr:uid="{DC042CF0-1E22-432F-AD78-9B4652A5795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25" authorId="0" shapeId="0" xr:uid="{D511C546-0FBF-4556-9BAF-FC3BF5E1B1A5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0" shapeId="0" xr:uid="{00D6A421-3C97-432C-ABC6-907378C88AF2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 
$1,395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25" authorId="0" shapeId="0" xr:uid="{0CD662E4-AEF4-4FED-88D9-D06EFDC2974D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Art &amp; Negative Graphics
$995</t>
        </r>
      </text>
    </comment>
    <comment ref="AP25" authorId="0" shapeId="0" xr:uid="{21A9BF76-4DC9-4C4A-BCEF-8900F2EA107C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AQ25" authorId="0" shapeId="0" xr:uid="{0F7947FB-CF20-4DC8-A619-748C9BB81733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  <comment ref="AR25" authorId="0" shapeId="0" xr:uid="{8B43D8CD-0ACA-4A6D-A397-F19DC6298CD9}">
      <text>
        <r>
          <rPr>
            <b/>
            <sz val="9"/>
            <color indexed="81"/>
            <rFont val="Roboto Light"/>
          </rPr>
          <t>Christopher Baughan:</t>
        </r>
        <r>
          <rPr>
            <sz val="9"/>
            <color indexed="81"/>
            <rFont val="Roboto Light"/>
          </rPr>
          <t xml:space="preserve">
OPEN
$995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Baughan</author>
  </authors>
  <commentList>
    <comment ref="K4" authorId="0" shapeId="0" xr:uid="{E4705309-63BD-4DA4-BEAB-410D643E449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Mosaic Home Interiors
</t>
        </r>
      </text>
    </comment>
    <comment ref="M4" authorId="0" shapeId="0" xr:uid="{D28C03C9-ED9D-4CBB-B5F8-5AD7485011E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MiraTEC by Jeldwen</t>
        </r>
      </text>
    </comment>
    <comment ref="N4" authorId="0" shapeId="0" xr:uid="{F6B1AEAC-E455-43A1-BA50-4AD5AEF1044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Fireplace Solutions</t>
        </r>
      </text>
    </comment>
    <comment ref="P4" authorId="0" shapeId="0" xr:uid="{880759FF-5791-452B-A2D6-B21CCA78A690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National Lumber</t>
        </r>
      </text>
    </comment>
    <comment ref="Q4" authorId="0" shapeId="0" xr:uid="{B6180C5B-E142-4CF1-9D2D-5B90E0B96EF2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BGE
</t>
        </r>
      </text>
    </comment>
    <comment ref="S4" authorId="0" shapeId="0" xr:uid="{0DE8881F-FF55-4415-878D-9C54F41B0DA5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Cummins</t>
        </r>
      </text>
    </comment>
    <comment ref="T4" authorId="0" shapeId="0" xr:uid="{AF5A3468-C145-47B0-9BAB-2262FAF24B3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Atmosphere Sky Group</t>
        </r>
      </text>
    </comment>
    <comment ref="V4" authorId="0" shapeId="0" xr:uid="{F3A1CC9A-0352-4A87-99EB-F3808FA46DD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People Ready</t>
        </r>
      </text>
    </comment>
    <comment ref="W4" authorId="0" shapeId="0" xr:uid="{69E6819E-46CF-4762-812C-DB152144F0C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Aero Energy</t>
        </r>
      </text>
    </comment>
    <comment ref="K5" authorId="0" shapeId="0" xr:uid="{FC5A9EBC-3C09-4B0D-A98D-4B541853259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Buhl Electric</t>
        </r>
      </text>
    </comment>
    <comment ref="M5" authorId="0" shapeId="0" xr:uid="{5C3C4E53-9D51-4B93-87CB-2F573CF2997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Swirnow Building Systems</t>
        </r>
      </text>
    </comment>
    <comment ref="N5" authorId="0" shapeId="0" xr:uid="{047916DE-902E-4ADD-9DAC-6536A5BF46F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Patwin Plastics</t>
        </r>
      </text>
    </comment>
    <comment ref="W5" authorId="0" shapeId="0" xr:uid="{FCE0FC9D-06C3-4729-B5EF-4F5F98C68CA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Pinehurst Landscape Company</t>
        </r>
      </text>
    </comment>
    <comment ref="AB5" authorId="0" shapeId="0" xr:uid="{023A0061-B9F0-47EC-A9F3-20CE98BB22C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Parksite</t>
        </r>
      </text>
    </comment>
    <comment ref="AC5" authorId="0" shapeId="0" xr:uid="{F25ECBDF-3193-48C5-817A-BA607AAC63F5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Bath Kitchen &amp; Tile</t>
        </r>
      </text>
    </comment>
    <comment ref="K6" authorId="0" shapeId="0" xr:uid="{80A92AED-B445-4340-89CA-87EA8207931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Simpson Strongtie</t>
        </r>
      </text>
    </comment>
    <comment ref="P6" authorId="0" shapeId="0" xr:uid="{3733B55C-8275-428E-B586-51225DE578E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Suburban Propane</t>
        </r>
      </text>
    </comment>
    <comment ref="S6" authorId="0" shapeId="0" xr:uid="{80A04D3E-3548-43B1-906B-18A29E329DE9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MAPGA</t>
        </r>
      </text>
    </comment>
    <comment ref="V6" authorId="0" shapeId="0" xr:uid="{DD7A7EB2-B67A-450D-9145-27412DFB9B79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Mid-Atlantic Tuff Deck &amp; Railing
</t>
        </r>
      </text>
    </comment>
    <comment ref="W6" authorId="0" shapeId="0" xr:uid="{1A46C09A-5DA6-409B-9682-AA1EDAC32492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Midatlantic Aerobarrier</t>
        </r>
      </text>
    </comment>
    <comment ref="AB6" authorId="0" shapeId="0" xr:uid="{586EC58D-0D50-48C7-9023-5F8564FE4A1B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L&amp;L Company</t>
        </r>
      </text>
    </comment>
    <comment ref="K7" authorId="0" shapeId="0" xr:uid="{0AFC1631-CB38-4811-BD57-5CE0267B3390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ADS</t>
        </r>
      </text>
    </comment>
    <comment ref="M7" authorId="0" shapeId="0" xr:uid="{E23E4EBB-E71D-4F32-AA1A-E00406FA196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Alside/Revere Products</t>
        </r>
      </text>
    </comment>
    <comment ref="N7" authorId="0" shapeId="0" xr:uid="{FBA0D658-EC32-451A-A00B-A439348BAE9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Iacoboni Site Specialist</t>
        </r>
      </text>
    </comment>
    <comment ref="K8" authorId="0" shapeId="0" xr:uid="{B7524B1A-1AF2-43E2-B5AF-6C34D2D7931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Southern Trust Mortgage</t>
        </r>
      </text>
    </comment>
    <comment ref="M8" authorId="0" shapeId="0" xr:uid="{53B0319B-DFC2-4EED-A9B1-F2AB5F9AC770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DS Thaler </t>
        </r>
      </text>
    </comment>
    <comment ref="N8" authorId="0" shapeId="0" xr:uid="{7DF018BF-D869-41D6-83B2-695B85C7EE1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R&amp;R Components</t>
        </r>
      </text>
    </comment>
    <comment ref="P8" authorId="0" shapeId="0" xr:uid="{B346EEC8-2809-435C-8112-6A885D62624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Boise Cascade</t>
        </r>
      </text>
    </comment>
    <comment ref="Q8" authorId="0" shapeId="0" xr:uid="{31206214-ADC8-4F91-9C4B-2E5C88391CA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Universal Forest Products</t>
        </r>
      </text>
    </comment>
    <comment ref="S8" authorId="0" shapeId="0" xr:uid="{E1381844-1673-409B-BDA4-E1E41194AD8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Rosedale Federal
</t>
        </r>
      </text>
    </comment>
    <comment ref="T8" authorId="0" shapeId="0" xr:uid="{B91D6EC4-4B75-4B70-A8DB-12F619ADCA4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The Loading Dock</t>
        </r>
      </text>
    </comment>
    <comment ref="V8" authorId="0" shapeId="0" xr:uid="{3DA29B31-FCDB-466C-BCE1-8561A735667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Area Access</t>
        </r>
      </text>
    </comment>
    <comment ref="W8" authorId="0" shapeId="0" xr:uid="{34F07A85-A9BD-4798-BFE4-8A444B3281D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Hover Solutions</t>
        </r>
      </text>
    </comment>
    <comment ref="Z8" authorId="0" shapeId="0" xr:uid="{3590B3F6-C8B1-46D8-92AE-0939D81A359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Outdoor Lighting Perspectives of Baltimore</t>
        </r>
      </text>
    </comment>
    <comment ref="AB8" authorId="0" shapeId="0" xr:uid="{93DBD0AA-0533-4BC5-B402-39F6E7EA31B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Tytan Professional</t>
        </r>
      </text>
    </comment>
    <comment ref="AC8" authorId="0" shapeId="0" xr:uid="{9860C528-D2C5-40E6-9195-0B30218DA19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Quality Builders Warranty</t>
        </r>
      </text>
    </comment>
    <comment ref="AE8" authorId="0" shapeId="0" xr:uid="{BC9A35C7-D82E-45AE-9554-BFCA2BE211F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Upstate Door</t>
        </r>
      </text>
    </comment>
    <comment ref="AF8" authorId="0" shapeId="0" xr:uid="{B9AACA93-A84E-43CC-9B70-D7E1E3FD747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Standard Energy Solitions</t>
        </r>
      </text>
    </comment>
    <comment ref="K9" authorId="0" shapeId="0" xr:uid="{DE607DBF-3548-4879-832E-8F7F7148018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Bob's Overhead Door</t>
        </r>
      </text>
    </comment>
    <comment ref="P9" authorId="0" shapeId="0" xr:uid="{894E900B-D96E-4A30-BCEC-1696263CF5D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Carter Lumber</t>
        </r>
      </text>
    </comment>
    <comment ref="Q9" authorId="0" shapeId="0" xr:uid="{4ECFA217-2B47-4197-8745-914FDC5B62B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Advanced Granite</t>
        </r>
      </text>
    </comment>
    <comment ref="S9" authorId="0" shapeId="0" xr:uid="{D9F42F77-20E6-4C96-983E-FCB01CB0F95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Weaver Precast</t>
        </r>
      </text>
    </comment>
    <comment ref="T9" authorId="0" shapeId="0" xr:uid="{8C1C50E9-3845-4FDF-B95F-9BD37C8E936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Dept. of Permitting Services</t>
        </r>
      </text>
    </comment>
    <comment ref="V9" authorId="0" shapeId="0" xr:uid="{DE43B659-2E83-4554-AA2E-8AAAC848AA8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CMS Environmental Solutions</t>
        </r>
      </text>
    </comment>
    <comment ref="W9" authorId="0" shapeId="0" xr:uid="{23C3DD38-A89A-4864-AB5C-3EA59F6B5D1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Ply Gem</t>
        </r>
      </text>
    </comment>
    <comment ref="Y9" authorId="0" shapeId="0" xr:uid="{951981E9-F1C9-439A-97A8-73B49C54654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Art &amp; Negative</t>
        </r>
      </text>
    </comment>
    <comment ref="Z9" authorId="0" shapeId="0" xr:uid="{31FFD6B6-A44E-4E00-BFF4-7E738AD9A05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Versatex</t>
        </r>
      </text>
    </comment>
    <comment ref="AB9" authorId="0" shapeId="0" xr:uid="{25C9E147-DCF3-4306-B00E-83480E3C381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Allura</t>
        </r>
      </text>
    </comment>
    <comment ref="AC9" authorId="0" shapeId="0" xr:uid="{201C3DE4-6228-4E84-9C4E-411B76E12295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Oldcastle</t>
        </r>
      </text>
    </comment>
    <comment ref="AE9" authorId="0" shapeId="0" xr:uid="{E2E6AB24-D45F-437A-A94A-404D8FC9DA20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Navy Federal</t>
        </r>
      </text>
    </comment>
    <comment ref="AF9" authorId="0" shapeId="0" xr:uid="{CC6F2F2C-F500-449C-8C2A-2CA1E776114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Preferred Elevator</t>
        </r>
      </text>
    </comment>
    <comment ref="K10" authorId="0" shapeId="0" xr:uid="{92BD9696-8CE6-4FD4-9E6E-36C97B9E8A0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Caliber Home Loans</t>
        </r>
      </text>
    </comment>
    <comment ref="P10" authorId="0" shapeId="0" xr:uid="{F56A7114-1E5C-4D6F-865F-ACC9A7DA324F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Choice Stairways</t>
        </r>
      </text>
    </comment>
    <comment ref="Q10" authorId="0" shapeId="0" xr:uid="{10516EAE-08EA-4F2D-8FF6-019A50F975A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Annandale Millwork</t>
        </r>
      </text>
    </comment>
    <comment ref="S10" authorId="0" shapeId="0" xr:uid="{9AAFA5C7-F2CA-45F5-904C-0731438F32C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Atlantic Aluminum</t>
        </r>
      </text>
    </comment>
    <comment ref="V10" authorId="0" shapeId="0" xr:uid="{C2A0C1CC-43DF-431F-A569-91DEB0FB0C82}">
      <text>
        <r>
          <rPr>
            <b/>
            <sz val="9"/>
            <color indexed="81"/>
            <rFont val="Tahoma"/>
            <family val="2"/>
          </rPr>
          <t xml:space="preserve">Christopher Baughan:
</t>
        </r>
        <r>
          <rPr>
            <sz val="9"/>
            <color indexed="81"/>
            <rFont val="Tahoma"/>
            <family val="2"/>
          </rPr>
          <t>Kitchen &amp; Bath Creations</t>
        </r>
      </text>
    </comment>
    <comment ref="Y10" authorId="0" shapeId="0" xr:uid="{E4AB8126-9722-450C-9BC3-B1C5D3C4418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Fence &amp; Deck Connection</t>
        </r>
      </text>
    </comment>
    <comment ref="AB10" authorId="0" shapeId="0" xr:uid="{2CC04296-F15A-4192-BFC0-D4D9109E9B5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Best Tile</t>
        </r>
      </text>
    </comment>
    <comment ref="AC10" authorId="0" shapeId="0" xr:uid="{DE3C8437-FF47-45EA-8019-F7EBF5D8778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Pro Recreation</t>
        </r>
      </text>
    </comment>
    <comment ref="AE10" authorId="0" shapeId="0" xr:uid="{CFB1187E-CA7C-4863-941A-AC01027FE4F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BB&amp;T</t>
        </r>
      </text>
    </comment>
    <comment ref="K11" authorId="0" shapeId="0" xr:uid="{BEA7AA17-0388-4C62-A40B-E4059DD54EA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Associated Insurance Management</t>
        </r>
      </text>
    </comment>
    <comment ref="K12" authorId="0" shapeId="0" xr:uid="{61A47294-A52F-4BB6-9DB6-83A44F550FC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Sandy Spring Bank</t>
        </r>
      </text>
    </comment>
    <comment ref="V12" authorId="0" shapeId="0" xr:uid="{7B1AB0C3-D467-493E-9674-20E701AA32B9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TOC Flooring</t>
        </r>
      </text>
    </comment>
    <comment ref="AH12" authorId="0" shapeId="0" xr:uid="{12D79867-A0ED-42A9-9B5F-E0F3B32ABDB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Schlage Lock</t>
        </r>
      </text>
    </comment>
    <comment ref="AJ12" authorId="0" shapeId="0" xr:uid="{F2E48175-02FF-4EB5-875E-AFA58935BB09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Terra Stoneworks</t>
        </r>
      </text>
    </comment>
    <comment ref="K13" authorId="0" shapeId="0" xr:uid="{2851EFFF-BD3F-48CF-91E7-F4223E21545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Interior Logic Group</t>
        </r>
      </text>
    </comment>
    <comment ref="AH13" authorId="0" shapeId="0" xr:uid="{864787B8-FDFD-44D9-8688-7CEC5FB92955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Duradek</t>
        </r>
      </text>
    </comment>
    <comment ref="AJ13" authorId="0" shapeId="0" xr:uid="{8C45B381-B557-4148-A5E2-EF57F82D737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James Hardie</t>
        </r>
      </text>
    </comment>
    <comment ref="AJ14" authorId="0" shapeId="0" xr:uid="{2C4D6ABE-CC17-43FA-949D-F5E6405DCAD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Gray &amp; Son</t>
        </r>
      </text>
    </comment>
    <comment ref="AJ15" authorId="0" shapeId="0" xr:uid="{78EC73A3-BD83-4281-A381-F070EE935AC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Residential Elevators</t>
        </r>
      </text>
    </comment>
    <comment ref="K16" authorId="0" shapeId="0" xr:uid="{64C22D39-FB2B-4AC8-B8A9-A52BD99C608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Metropolitan Fire Protection</t>
        </r>
      </text>
    </comment>
    <comment ref="M16" authorId="0" shapeId="0" xr:uid="{B9EFBA76-33E2-422B-BB43-2410C1F3FFE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GE</t>
        </r>
      </text>
    </comment>
    <comment ref="S16" authorId="0" shapeId="0" xr:uid="{B2B29431-1FEA-4B40-A786-98E43ADA54A9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Deco Sealers</t>
        </r>
      </text>
    </comment>
    <comment ref="T16" authorId="0" shapeId="0" xr:uid="{C319B6E7-53F5-488C-8A2A-E1270AB77C4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Cosentino</t>
        </r>
      </text>
    </comment>
    <comment ref="AE16" authorId="0" shapeId="0" xr:uid="{0FECF2E6-12F7-486D-AFA5-9C0A398EAA9F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Builders Design</t>
        </r>
      </text>
    </comment>
    <comment ref="AH16" authorId="0" shapeId="0" xr:uid="{4ECA4807-B675-4430-A4AE-3654F527A839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Wells Fargo</t>
        </r>
      </text>
    </comment>
    <comment ref="AJ16" authorId="0" shapeId="0" xr:uid="{61350D6A-2441-4626-8A43-68F1CE1EED1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M&amp;T Bank</t>
        </r>
      </text>
    </comment>
    <comment ref="J17" authorId="0" shapeId="0" xr:uid="{37737E2E-4A2F-4A8F-9871-A0B1B467EDC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HBCF</t>
        </r>
      </text>
    </comment>
    <comment ref="K17" authorId="0" shapeId="0" xr:uid="{2A7BB5EB-1B3A-4418-A08B-97C1E8140A5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Severn Bank</t>
        </r>
      </text>
    </comment>
    <comment ref="AE17" authorId="0" shapeId="0" xr:uid="{71A7A9F9-49C4-40FF-BC59-2A2622EF604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DDS</t>
        </r>
      </text>
    </comment>
    <comment ref="K18" authorId="0" shapeId="0" xr:uid="{6F6021F7-1666-476D-BF18-179ED113C49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TrusJoist</t>
        </r>
      </text>
    </comment>
    <comment ref="P19" authorId="0" shapeId="0" xr:uid="{70C1A963-81DF-4F4A-84DD-2876CE9811D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Residential Title</t>
        </r>
      </text>
    </comment>
    <comment ref="Q19" authorId="0" shapeId="0" xr:uid="{308F4D4B-BE85-486A-A7BE-B64D63558060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Reico</t>
        </r>
      </text>
    </comment>
    <comment ref="S19" authorId="0" shapeId="0" xr:uid="{F14E375E-7102-4048-B65C-8838458918F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Conestoga Tile</t>
        </r>
      </text>
    </comment>
    <comment ref="T19" authorId="0" shapeId="0" xr:uid="{3A2E10EB-09E3-4006-89C5-D2837040E9B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Washington Gas</t>
        </r>
      </text>
    </comment>
    <comment ref="V19" authorId="0" shapeId="0" xr:uid="{2B9A672A-8285-4CF2-8289-29ED3CAA4F9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Flowguard Gold</t>
        </r>
      </text>
    </comment>
    <comment ref="W19" authorId="0" shapeId="0" xr:uid="{4CCB0131-4535-402D-8DB7-21E6F28341C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Comcast</t>
        </r>
      </text>
    </comment>
    <comment ref="Y19" authorId="0" shapeId="0" xr:uid="{FF192A5F-B966-496C-B458-E0946E032D7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Norbord</t>
        </r>
      </text>
    </comment>
    <comment ref="Z19" authorId="0" shapeId="0" xr:uid="{1C5006EC-EC88-492E-8B73-60BCDFA0DE0B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Green Bay Decking
</t>
        </r>
      </text>
    </comment>
    <comment ref="AB19" authorId="0" shapeId="0" xr:uid="{FD1217C4-025D-459F-A5AB-5A729DEA872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KC Company/Pella Windows </t>
        </r>
      </text>
    </comment>
    <comment ref="AE19" authorId="0" shapeId="0" xr:uid="{4A4AB6E7-D45A-4BCB-999C-70874488F87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Southern States Energy</t>
        </r>
      </text>
    </comment>
    <comment ref="K20" authorId="0" shapeId="0" xr:uid="{D195AFFE-DE5E-4572-89BD-3EC90295319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Builders National Cooperative</t>
        </r>
      </text>
    </comment>
    <comment ref="M20" authorId="0" shapeId="0" xr:uid="{D7642600-5896-43EC-9266-ECC699EECBC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Garrety Glass
</t>
        </r>
      </text>
    </comment>
    <comment ref="N20" authorId="0" shapeId="0" xr:uid="{984C42A6-24EA-4CE1-A43E-38684C55B963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Velux</t>
        </r>
      </text>
    </comment>
    <comment ref="Q20" authorId="0" shapeId="0" xr:uid="{A4754781-1AB7-4703-97F1-4AFD370D0495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Dominion Electric</t>
        </r>
      </text>
    </comment>
    <comment ref="S20" authorId="0" shapeId="0" xr:uid="{25984299-0AFF-4356-AA7F-2C6D71792C2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Leaffilter</t>
        </r>
      </text>
    </comment>
    <comment ref="T20" authorId="0" shapeId="0" xr:uid="{095B09F2-EDCA-4553-AAAD-0CC708214D5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Anthony &amp; Sylvan Pools</t>
        </r>
      </text>
    </comment>
    <comment ref="V20" authorId="0" shapeId="0" xr:uid="{8B384717-8D60-4158-86FD-7290BD4BBD7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Great Valley Propane</t>
        </r>
      </text>
    </comment>
    <comment ref="Y20" authorId="0" shapeId="0" xr:uid="{8108452C-C535-4B42-954E-B6225294B74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Sherwin Williams</t>
        </r>
      </text>
    </comment>
    <comment ref="Z20" authorId="0" shapeId="0" xr:uid="{66731244-3A07-46D7-9C52-60F21D8EEA8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Sherwin Williams</t>
        </r>
      </text>
    </comment>
    <comment ref="AB20" authorId="0" shapeId="0" xr:uid="{ACAB6BF9-030C-49C5-8B73-D010FC522A2F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Playmark</t>
        </r>
      </text>
    </comment>
    <comment ref="AE20" authorId="0" shapeId="0" xr:uid="{EAC5D490-AEC2-4A15-B52B-6DAFEEA33E69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Target Marketing</t>
        </r>
      </text>
    </comment>
    <comment ref="K21" authorId="0" shapeId="0" xr:uid="{7279DE03-4EB9-46BF-B7EA-50D70966A0F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Bath Fitter</t>
        </r>
      </text>
    </comment>
    <comment ref="M21" authorId="0" shapeId="0" xr:uid="{2A626D38-C789-4655-A686-E9C266B9310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Poist Gas</t>
        </r>
      </text>
    </comment>
    <comment ref="N21" authorId="0" shapeId="0" xr:uid="{2180886B-8355-42DA-8AC0-B3AB3BE4FA9A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SunTrust</t>
        </r>
      </text>
    </comment>
    <comment ref="K22" authorId="0" shapeId="0" xr:uid="{35C14CCD-E4EE-4CFA-8724-26998989182B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First National Bank FNB</t>
        </r>
      </text>
    </comment>
    <comment ref="M22" authorId="0" shapeId="0" xr:uid="{94CA1494-EAE1-4533-B4E4-082A09BFD14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Raymond C. Maule</t>
        </r>
      </text>
    </comment>
    <comment ref="V22" authorId="0" shapeId="0" xr:uid="{214CFFC3-AD97-4A36-9E66-5E83E5EF296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MD Occupational Safety and Health</t>
        </r>
      </text>
    </comment>
    <comment ref="W22" authorId="0" shapeId="0" xr:uid="{24F79475-3748-4703-8EEC-8DDF777622BB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Lancaster ICF Builder</t>
        </r>
      </text>
    </comment>
    <comment ref="Y22" authorId="0" shapeId="0" xr:uid="{F9CB1307-0807-44DD-8C6A-F20463EEED5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Martin Architectural Group</t>
        </r>
      </text>
    </comment>
    <comment ref="AB22" authorId="0" shapeId="0" xr:uid="{8A74C82C-94E9-41C5-96F7-D741CE4C8DDC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Navien</t>
        </r>
      </text>
    </comment>
    <comment ref="AC22" authorId="0" shapeId="0" xr:uid="{526EA14E-6E2D-4FC9-AB09-DA1F04F406F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USP Structural Connectors</t>
        </r>
      </text>
    </comment>
    <comment ref="AE22" authorId="0" shapeId="0" xr:uid="{0A516011-54FD-4705-98C4-CFD192EABE47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Vintage Security</t>
        </r>
      </text>
    </comment>
    <comment ref="K23" authorId="0" shapeId="0" xr:uid="{D88CAB38-1390-4E05-9A4F-5BE35BA5843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HPS Management</t>
        </r>
      </text>
    </comment>
    <comment ref="M23" authorId="0" shapeId="0" xr:uid="{62990AE1-3A05-4696-B9E6-CF46D9F415F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Sterling Mirror &amp; Glass</t>
        </r>
      </text>
    </comment>
    <comment ref="N23" authorId="0" shapeId="0" xr:uid="{8EDCB946-BE16-474A-9060-3D9998883B00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Chesapeake Employers Insurance</t>
        </r>
      </text>
    </comment>
    <comment ref="V23" authorId="0" shapeId="0" xr:uid="{20CADD64-46C7-4697-B047-334947E2382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McCormick Paints</t>
        </r>
      </text>
    </comment>
    <comment ref="W23" authorId="0" shapeId="0" xr:uid="{2C725490-E2F5-4036-9126-658A9FA8D2CF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Schluter Systems</t>
        </r>
      </text>
    </comment>
    <comment ref="Y23" authorId="0" shapeId="0" xr:uid="{D35E55CF-183C-4EC8-A40E-A9C74A665302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ScreenEze</t>
        </r>
      </text>
    </comment>
    <comment ref="AB23" authorId="0" shapeId="0" xr:uid="{99A80C3F-95E3-4ACC-9764-FF36618E0B0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Rentals Unlimited</t>
        </r>
      </text>
    </comment>
    <comment ref="AC23" authorId="0" shapeId="0" xr:uid="{50284FCA-31F1-4ED6-A263-534AEF528885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Residential Warranty</t>
        </r>
      </text>
    </comment>
    <comment ref="K24" authorId="0" shapeId="0" xr:uid="{AABA918C-E994-443B-8A4C-C31E7F20279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Old Line Bank</t>
        </r>
      </text>
    </comment>
    <comment ref="M25" authorId="0" shapeId="0" xr:uid="{8C95C68D-706B-49FE-897F-0C9637E7F77D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Saratoga Insurance</t>
        </r>
      </text>
    </comment>
    <comment ref="N25" authorId="0" shapeId="0" xr:uid="{DA53EDC2-F96A-48F4-AC48-6AFB5B07C728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A Touch of Brass</t>
        </r>
      </text>
    </comment>
    <comment ref="O25" authorId="0" shapeId="0" xr:uid="{4C69C222-C801-47F3-A765-FB28F3034752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Long Fence</t>
        </r>
      </text>
    </comment>
    <comment ref="P25" authorId="0" shapeId="0" xr:uid="{B8DF7520-AEB7-404B-95EE-CB5160FEEBD2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Charles P. Johnson &amp; Associates</t>
        </r>
      </text>
    </comment>
    <comment ref="R25" authorId="0" shapeId="0" xr:uid="{4BE8BFC0-C7B2-42D1-A7AA-70EF2D3974C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Guardian Protection Services</t>
        </r>
      </text>
    </comment>
    <comment ref="S25" authorId="0" shapeId="0" xr:uid="{86611A42-55C3-4223-A134-8A427D077F4E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Ferugson</t>
        </r>
      </text>
    </comment>
    <comment ref="T25" authorId="0" shapeId="0" xr:uid="{AEB6CCDE-A824-4B8F-A720-B0BF3A6071D6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Nordic Structures</t>
        </r>
      </text>
    </comment>
    <comment ref="U25" authorId="0" shapeId="0" xr:uid="{CFF0BC0E-A0E0-4FE7-8764-3F028CEEF391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Doody Calls</t>
        </r>
      </text>
    </comment>
    <comment ref="W25" authorId="0" shapeId="0" xr:uid="{AE666A89-EC81-46D0-905F-3290067DFA94}">
      <text>
        <r>
          <rPr>
            <b/>
            <sz val="9"/>
            <color indexed="81"/>
            <rFont val="Tahoma"/>
            <family val="2"/>
          </rPr>
          <t>Christopher Baughan:</t>
        </r>
        <r>
          <rPr>
            <sz val="9"/>
            <color indexed="81"/>
            <rFont val="Tahoma"/>
            <family val="2"/>
          </rPr>
          <t xml:space="preserve">
Mailbox Man</t>
        </r>
      </text>
    </comment>
  </commentList>
</comments>
</file>

<file path=xl/sharedStrings.xml><?xml version="1.0" encoding="utf-8"?>
<sst xmlns="http://schemas.openxmlformats.org/spreadsheetml/2006/main" count="214" uniqueCount="110">
  <si>
    <t>FIRE</t>
  </si>
  <si>
    <t>KITCHEN</t>
  </si>
  <si>
    <t>HGRV</t>
  </si>
  <si>
    <t>REGISTRATION</t>
  </si>
  <si>
    <t xml:space="preserve"> </t>
  </si>
  <si>
    <t>MAIN ENTRANCE</t>
  </si>
  <si>
    <t>*Booths in red have pole in front or back corner of booth.</t>
  </si>
  <si>
    <t>*Booths along the front and back walls are 8x10 booths.</t>
  </si>
  <si>
    <t>VIP LOUNGE 36'x14'</t>
  </si>
  <si>
    <t>Exhibitor Lounge</t>
  </si>
  <si>
    <t>Women Restroom</t>
  </si>
  <si>
    <t>Men Restroom</t>
  </si>
  <si>
    <t>SHOW OFFICE</t>
  </si>
  <si>
    <t>Restrooms</t>
  </si>
  <si>
    <t>KITCHEN 40'x25'</t>
  </si>
  <si>
    <t>SalesCamp / Education Area</t>
  </si>
  <si>
    <t>Price:</t>
  </si>
  <si>
    <t># available</t>
  </si>
  <si>
    <t xml:space="preserve"> RED / YELLOW = RESERVED</t>
  </si>
  <si>
    <t>40' x 30'</t>
  </si>
  <si>
    <r>
      <rPr>
        <sz val="6"/>
        <rFont val="Roboto Light"/>
      </rPr>
      <t>$9,995</t>
    </r>
    <r>
      <rPr>
        <sz val="7.5"/>
        <rFont val="Roboto Light"/>
      </rPr>
      <t xml:space="preserve"> Huber Engineered Wood 121</t>
    </r>
  </si>
  <si>
    <r>
      <rPr>
        <sz val="6"/>
        <rFont val="Roboto Light"/>
      </rPr>
      <t>$5,995</t>
    </r>
    <r>
      <rPr>
        <sz val="7.5"/>
        <rFont val="Roboto Light"/>
      </rPr>
      <t xml:space="preserve"> SavariaUSA   221</t>
    </r>
  </si>
  <si>
    <r>
      <rPr>
        <sz val="6"/>
        <rFont val="Roboto Light"/>
      </rPr>
      <t>$5,995</t>
    </r>
    <r>
      <rPr>
        <sz val="7.5"/>
        <rFont val="Roboto Light"/>
      </rPr>
      <t xml:space="preserve"> Bartley Corp 321</t>
    </r>
  </si>
  <si>
    <r>
      <rPr>
        <sz val="6"/>
        <rFont val="Roboto Light"/>
      </rPr>
      <t>$4,995</t>
    </r>
    <r>
      <rPr>
        <sz val="7.5"/>
        <rFont val="Roboto Light"/>
      </rPr>
      <t xml:space="preserve"> TOC 921</t>
    </r>
  </si>
  <si>
    <r>
      <rPr>
        <sz val="6"/>
        <rFont val="Roboto Light"/>
      </rPr>
      <t>$4,995</t>
    </r>
    <r>
      <rPr>
        <sz val="7.5"/>
        <rFont val="Roboto Light"/>
      </rPr>
      <t xml:space="preserve"> Adrian Steel   915</t>
    </r>
  </si>
  <si>
    <r>
      <rPr>
        <sz val="6"/>
        <rFont val="Roboto Light"/>
      </rPr>
      <t>$5,995</t>
    </r>
    <r>
      <rPr>
        <sz val="7.5"/>
        <rFont val="Roboto Light"/>
      </rPr>
      <t xml:space="preserve"> BuilderUp       815</t>
    </r>
  </si>
  <si>
    <r>
      <rPr>
        <sz val="6"/>
        <rFont val="Roboto Light"/>
      </rPr>
      <t>$5,995</t>
    </r>
    <r>
      <rPr>
        <sz val="7.5"/>
        <rFont val="Roboto Light"/>
      </rPr>
      <t xml:space="preserve"> Electrolux 715</t>
    </r>
  </si>
  <si>
    <r>
      <rPr>
        <sz val="6"/>
        <rFont val="Roboto Light"/>
      </rPr>
      <t>$4,995</t>
    </r>
    <r>
      <rPr>
        <sz val="8"/>
        <rFont val="Roboto Light"/>
      </rPr>
      <t xml:space="preserve"> 701</t>
    </r>
  </si>
  <si>
    <r>
      <rPr>
        <sz val="6"/>
        <rFont val="Roboto Light"/>
      </rPr>
      <t>$5,995</t>
    </r>
    <r>
      <rPr>
        <sz val="7.5"/>
        <rFont val="Roboto Light"/>
      </rPr>
      <t xml:space="preserve"> Shelter Systems 301</t>
    </r>
  </si>
  <si>
    <r>
      <rPr>
        <sz val="6"/>
        <rFont val="Roboto Light"/>
      </rPr>
      <t xml:space="preserve">$5,995 </t>
    </r>
    <r>
      <rPr>
        <sz val="7.5"/>
        <rFont val="Roboto Light"/>
      </rPr>
      <t xml:space="preserve"> </t>
    </r>
    <r>
      <rPr>
        <sz val="7"/>
        <rFont val="Roboto Light"/>
      </rPr>
      <t>Modern Foundations</t>
    </r>
    <r>
      <rPr>
        <sz val="7.5"/>
        <rFont val="Roboto Light"/>
      </rPr>
      <t xml:space="preserve"> 215</t>
    </r>
  </si>
  <si>
    <t xml:space="preserve"> 336 / 338 / 340</t>
  </si>
  <si>
    <t xml:space="preserve"> 337 &amp; 339</t>
  </si>
  <si>
    <t xml:space="preserve"> 335 / 436</t>
  </si>
  <si>
    <t xml:space="preserve"> 327 / 428</t>
  </si>
  <si>
    <t xml:space="preserve"> 727 / 828</t>
  </si>
  <si>
    <t xml:space="preserve"> 735 / 836</t>
  </si>
  <si>
    <t>827 / 928</t>
  </si>
  <si>
    <t xml:space="preserve"> 927 / 1028</t>
  </si>
  <si>
    <t>207 / 209</t>
  </si>
  <si>
    <t>110 &amp; 112</t>
  </si>
  <si>
    <t>204 / 206</t>
  </si>
  <si>
    <t xml:space="preserve"> 709 / 810</t>
  </si>
  <si>
    <t>707 / 808</t>
  </si>
  <si>
    <t>17/18</t>
  </si>
  <si>
    <t xml:space="preserve"> 1000 - 1003</t>
  </si>
  <si>
    <t>237 / 239</t>
  </si>
  <si>
    <t xml:space="preserve">_ _ _ _ _ _ _ _ _ _ _ _ _ _ _ _ _ _ _ _ _ _ _ _ </t>
  </si>
  <si>
    <t># reserved</t>
  </si>
  <si>
    <t xml:space="preserve">                  BOOTHS IN RED = RESERVED / YELLOW = OCCUPIED</t>
  </si>
  <si>
    <t>$5,995 GE           315</t>
  </si>
  <si>
    <t>SalesCentral / Demo Stage? (TBD)</t>
  </si>
  <si>
    <t>MBIA / HBCF ? (TBD)</t>
  </si>
  <si>
    <t>309 / 410</t>
  </si>
  <si>
    <t>307 / 408</t>
  </si>
  <si>
    <r>
      <rPr>
        <sz val="6"/>
        <rFont val="Roboto Light"/>
      </rPr>
      <t>$5,995  Suburban Propane</t>
    </r>
    <r>
      <rPr>
        <sz val="7.5"/>
        <rFont val="Roboto Light"/>
      </rPr>
      <t xml:space="preserve">  115</t>
    </r>
  </si>
  <si>
    <r>
      <rPr>
        <sz val="6"/>
        <rFont val="Roboto Light"/>
      </rPr>
      <t>$5,995</t>
    </r>
    <r>
      <rPr>
        <sz val="7.5"/>
        <rFont val="Roboto Light"/>
      </rPr>
      <t xml:space="preserve"> TW Perry 821</t>
    </r>
  </si>
  <si>
    <r>
      <rPr>
        <sz val="6"/>
        <rFont val="Roboto Light"/>
      </rPr>
      <t>$5,995</t>
    </r>
    <r>
      <rPr>
        <sz val="7.5"/>
        <rFont val="Roboto Light"/>
      </rPr>
      <t xml:space="preserve"> Forbes 721</t>
    </r>
  </si>
  <si>
    <t>Kitchen</t>
  </si>
  <si>
    <t>National Lumber 239</t>
  </si>
  <si>
    <t>BGE 336 / 338 / 340</t>
  </si>
  <si>
    <t>Cummins 337 &amp; 339</t>
  </si>
  <si>
    <t>Bartley Trailers 539</t>
  </si>
  <si>
    <t>MAPGA 335 / 436</t>
  </si>
  <si>
    <t>L&amp;L Co. 635/736</t>
  </si>
  <si>
    <t>Oyster Bar</t>
  </si>
  <si>
    <t>Versatex 628 / 630</t>
  </si>
  <si>
    <t>Huber Engineered Wood 121</t>
  </si>
  <si>
    <t>Atlantic Alum 327 / 428</t>
  </si>
  <si>
    <t>KBC 427 / 528</t>
  </si>
  <si>
    <t>BB&amp;T 727 / 828</t>
  </si>
  <si>
    <t>SavariaUSA (Premier Lifts)  221</t>
  </si>
  <si>
    <t>Bartley Corp 321</t>
  </si>
  <si>
    <t>TOC Flooring 421</t>
  </si>
  <si>
    <t xml:space="preserve"> TW PERRY 521</t>
  </si>
  <si>
    <t>There Goes My Hero 621</t>
  </si>
  <si>
    <t xml:space="preserve"> Forbes 721</t>
  </si>
  <si>
    <t>&lt;--  EDUCATION HALL</t>
  </si>
  <si>
    <t>EXHIBIT HALL</t>
  </si>
  <si>
    <t>OFFICE</t>
  </si>
  <si>
    <t xml:space="preserve"> GE           115</t>
  </si>
  <si>
    <t xml:space="preserve"> Modern Foundations 215</t>
  </si>
  <si>
    <t>DECO 315</t>
  </si>
  <si>
    <t>Cosentino 414</t>
  </si>
  <si>
    <t>Adrian Steel 415</t>
  </si>
  <si>
    <t>BuilderUp       515</t>
  </si>
  <si>
    <t>Electrolux   615</t>
  </si>
  <si>
    <t>SALES CENTRAL</t>
  </si>
  <si>
    <t>Wells Fargo 813</t>
  </si>
  <si>
    <t>HBCF</t>
  </si>
  <si>
    <t>TrusJoist 110 &amp; 112</t>
  </si>
  <si>
    <t>Bathrooms</t>
  </si>
  <si>
    <t>Res Title 207 / 209</t>
  </si>
  <si>
    <t>Comcast 510</t>
  </si>
  <si>
    <t>Pella 609 &amp; 710</t>
  </si>
  <si>
    <t>SunTrust 204 / 206</t>
  </si>
  <si>
    <t>MBIA       201</t>
  </si>
  <si>
    <t>Shelter Systems 301</t>
  </si>
  <si>
    <t>Vintage Security 901</t>
  </si>
  <si>
    <t>Mailbox Man 14 / 15</t>
  </si>
  <si>
    <t>EARLY MOVE OUT DOORS</t>
  </si>
  <si>
    <t>*Booths in green along back wall are 8x10 and $1095</t>
  </si>
  <si>
    <t xml:space="preserve"> BLUE / YELLOW = RESERVED</t>
  </si>
  <si>
    <t xml:space="preserve"> WHITE = OPEN</t>
  </si>
  <si>
    <t>Food Serving</t>
  </si>
  <si>
    <r>
      <rPr>
        <sz val="6"/>
        <rFont val="Roboto Light"/>
      </rPr>
      <t>$4,995</t>
    </r>
    <r>
      <rPr>
        <sz val="7.5"/>
        <rFont val="Roboto Light"/>
      </rPr>
      <t xml:space="preserve"> 921</t>
    </r>
  </si>
  <si>
    <r>
      <rPr>
        <sz val="6"/>
        <rFont val="Roboto Light"/>
      </rPr>
      <t>$4,995</t>
    </r>
    <r>
      <rPr>
        <sz val="8"/>
        <rFont val="Roboto Light"/>
      </rPr>
      <t xml:space="preserve"> TRUIST 701</t>
    </r>
  </si>
  <si>
    <t>807/809</t>
  </si>
  <si>
    <r>
      <rPr>
        <sz val="6"/>
        <rFont val="Roboto Light"/>
      </rPr>
      <t>$5,995</t>
    </r>
    <r>
      <rPr>
        <sz val="7.5"/>
        <rFont val="Roboto Light"/>
      </rPr>
      <t xml:space="preserve"> OPEN       815</t>
    </r>
  </si>
  <si>
    <t>14/15</t>
  </si>
  <si>
    <r>
      <rPr>
        <sz val="6"/>
        <rFont val="Roboto Light"/>
      </rPr>
      <t>$5,995</t>
    </r>
    <r>
      <rPr>
        <sz val="7.5"/>
        <rFont val="Roboto Light"/>
      </rPr>
      <t xml:space="preserve"> OPEN 715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</si>
</sst>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name val="Roboto Light"/>
    </font>
    <font>
      <sz val="6"/>
      <name val="Roboto Light"/>
    </font>
    <font>
      <sz val="7"/>
      <color rgb="FFFF0000"/>
      <name val="Roboto Light"/>
    </font>
    <font>
      <sz val="7"/>
      <color rgb="FF00B050"/>
      <name val="Roboto Light"/>
    </font>
    <font>
      <sz val="11"/>
      <color theme="1"/>
      <name val="Roboto Light"/>
    </font>
    <font>
      <sz val="7"/>
      <color theme="1"/>
      <name val="Roboto Light"/>
    </font>
    <font>
      <b/>
      <sz val="12"/>
      <name val="Roboto Light"/>
    </font>
    <font>
      <sz val="5"/>
      <name val="Roboto Light"/>
    </font>
    <font>
      <b/>
      <sz val="6"/>
      <name val="Roboto Light"/>
    </font>
    <font>
      <sz val="9"/>
      <name val="Roboto Light"/>
    </font>
    <font>
      <b/>
      <sz val="18"/>
      <name val="Roboto Light"/>
    </font>
    <font>
      <b/>
      <sz val="28"/>
      <name val="Roboto Light"/>
    </font>
    <font>
      <sz val="12"/>
      <name val="Roboto Light"/>
    </font>
    <font>
      <sz val="8"/>
      <name val="Roboto Light"/>
    </font>
    <font>
      <b/>
      <sz val="8"/>
      <name val="Roboto Light"/>
    </font>
    <font>
      <b/>
      <sz val="12"/>
      <color theme="1"/>
      <name val="Roboto Light"/>
    </font>
    <font>
      <b/>
      <sz val="11"/>
      <color theme="1"/>
      <name val="Roboto Light"/>
    </font>
    <font>
      <b/>
      <sz val="7"/>
      <name val="Roboto Light"/>
    </font>
    <font>
      <b/>
      <sz val="10"/>
      <name val="Roboto Light"/>
    </font>
    <font>
      <b/>
      <sz val="7"/>
      <color theme="1"/>
      <name val="Roboto Light"/>
    </font>
    <font>
      <b/>
      <u/>
      <sz val="16"/>
      <name val="Roboto Light"/>
    </font>
    <font>
      <b/>
      <sz val="14"/>
      <name val="Roboto Light"/>
    </font>
    <font>
      <b/>
      <sz val="10"/>
      <color theme="1"/>
      <name val="Roboto Light"/>
    </font>
    <font>
      <b/>
      <sz val="9"/>
      <name val="Roboto Light"/>
    </font>
    <font>
      <sz val="9"/>
      <color theme="1"/>
      <name val="Roboto Light"/>
    </font>
    <font>
      <sz val="9"/>
      <color indexed="10"/>
      <name val="Roboto Light"/>
    </font>
    <font>
      <sz val="9"/>
      <color indexed="48"/>
      <name val="Roboto Light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Roboto Light"/>
    </font>
    <font>
      <sz val="8"/>
      <color theme="1"/>
      <name val="Calibri"/>
      <family val="2"/>
      <scheme val="minor"/>
    </font>
    <font>
      <sz val="11"/>
      <color theme="9" tint="0.59999389629810485"/>
      <name val="Roboto Light"/>
    </font>
    <font>
      <sz val="11"/>
      <color theme="9" tint="0.59999389629810485"/>
      <name val="Calibri"/>
      <family val="2"/>
      <scheme val="minor"/>
    </font>
    <font>
      <u/>
      <sz val="7"/>
      <color theme="1"/>
      <name val="Roboto Light"/>
    </font>
    <font>
      <b/>
      <u/>
      <sz val="7"/>
      <color theme="1"/>
      <name val="Roboto Light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indexed="10"/>
      <name val="Roboto Light"/>
    </font>
    <font>
      <sz val="8"/>
      <color rgb="FFFF0000"/>
      <name val="Roboto Light"/>
    </font>
    <font>
      <sz val="8"/>
      <color rgb="FF00B050"/>
      <name val="Roboto Light"/>
    </font>
    <font>
      <sz val="8"/>
      <name val="Calibri"/>
      <family val="2"/>
    </font>
    <font>
      <sz val="8"/>
      <name val="Calibri"/>
      <family val="2"/>
      <scheme val="minor"/>
    </font>
    <font>
      <sz val="8"/>
      <color rgb="FF0070C0"/>
      <name val="Roboto Light"/>
    </font>
    <font>
      <sz val="18"/>
      <color rgb="FFFF0000"/>
      <name val="Roboto Light"/>
    </font>
    <font>
      <sz val="18"/>
      <color rgb="FFFF0000"/>
      <name val="Calibri"/>
      <family val="2"/>
      <scheme val="minor"/>
    </font>
    <font>
      <sz val="7.5"/>
      <name val="Roboto Light"/>
    </font>
    <font>
      <sz val="7.5"/>
      <name val="Calibri"/>
      <family val="2"/>
      <scheme val="minor"/>
    </font>
    <font>
      <sz val="7.5"/>
      <color theme="1"/>
      <name val="Roboto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Roboto Light"/>
    </font>
    <font>
      <sz val="9"/>
      <color indexed="81"/>
      <name val="Roboto Light"/>
    </font>
    <font>
      <sz val="7"/>
      <color indexed="48"/>
      <name val="Roboto Light"/>
    </font>
    <font>
      <sz val="6"/>
      <color theme="1"/>
      <name val="Calibri"/>
      <family val="2"/>
      <scheme val="minor"/>
    </font>
    <font>
      <sz val="7"/>
      <color indexed="10"/>
      <name val="Roboto Light"/>
    </font>
    <font>
      <b/>
      <sz val="8"/>
      <color theme="0"/>
      <name val="Roboto Light"/>
    </font>
    <font>
      <b/>
      <sz val="8"/>
      <color theme="1"/>
      <name val="Roboto Light"/>
    </font>
    <font>
      <b/>
      <u/>
      <sz val="12"/>
      <name val="Roboto Light"/>
    </font>
    <font>
      <sz val="7"/>
      <color indexed="63"/>
      <name val="Roboto Light"/>
    </font>
    <font>
      <sz val="7"/>
      <color rgb="FF0070C0"/>
      <name val="Roboto Light"/>
    </font>
    <font>
      <sz val="7"/>
      <color theme="0"/>
      <name val="Roboto Light"/>
    </font>
    <font>
      <sz val="9"/>
      <color rgb="FF00B050"/>
      <name val="Roboto Light"/>
    </font>
    <font>
      <sz val="9"/>
      <color rgb="FF0070C0"/>
      <name val="Roboto Light"/>
    </font>
    <font>
      <b/>
      <sz val="11"/>
      <name val="Roboto Light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0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mediumDashed">
        <color auto="1"/>
      </bottom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Dashed">
        <color auto="1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8000"/>
      </left>
      <right/>
      <top style="thick">
        <color rgb="FF008000"/>
      </top>
      <bottom/>
      <diagonal/>
    </border>
    <border>
      <left/>
      <right style="thick">
        <color rgb="FF008000"/>
      </right>
      <top style="thick">
        <color rgb="FF008000"/>
      </top>
      <bottom/>
      <diagonal/>
    </border>
    <border>
      <left style="thick">
        <color rgb="FF008000"/>
      </left>
      <right/>
      <top/>
      <bottom/>
      <diagonal/>
    </border>
    <border>
      <left/>
      <right style="thick">
        <color rgb="FF008000"/>
      </right>
      <top/>
      <bottom/>
      <diagonal/>
    </border>
    <border>
      <left style="thick">
        <color rgb="FF008000"/>
      </left>
      <right/>
      <top/>
      <bottom style="thick">
        <color rgb="FF008000"/>
      </bottom>
      <diagonal/>
    </border>
    <border>
      <left/>
      <right style="thick">
        <color rgb="FF008000"/>
      </right>
      <top/>
      <bottom style="thick">
        <color rgb="FF008000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indexed="64"/>
      </bottom>
      <diagonal/>
    </border>
    <border>
      <left/>
      <right/>
      <top style="dashed">
        <color rgb="FFFF0000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dashed">
        <color rgb="FFFF0000"/>
      </bottom>
      <diagonal/>
    </border>
    <border>
      <left/>
      <right style="mediumDashed">
        <color indexed="64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dashed">
        <color rgb="FFFF0000"/>
      </left>
      <right/>
      <top style="thick">
        <color auto="1"/>
      </top>
      <bottom style="dashed">
        <color rgb="FFFF0000"/>
      </bottom>
      <diagonal/>
    </border>
    <border>
      <left/>
      <right style="dashed">
        <color rgb="FFFF0000"/>
      </right>
      <top style="thick">
        <color auto="1"/>
      </top>
      <bottom style="dashed">
        <color rgb="FFFF0000"/>
      </bottom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dashed">
        <color rgb="FFFF0000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rgb="FFFF0000"/>
      </bottom>
      <diagonal/>
    </border>
    <border>
      <left/>
      <right/>
      <top style="medium">
        <color indexed="64"/>
      </top>
      <bottom style="hair">
        <color rgb="FFFF0000"/>
      </bottom>
      <diagonal/>
    </border>
    <border>
      <left style="hair">
        <color indexed="64"/>
      </left>
      <right/>
      <top style="medium">
        <color indexed="64"/>
      </top>
      <bottom style="hair">
        <color rgb="FFFF0000"/>
      </bottom>
      <diagonal/>
    </border>
    <border>
      <left/>
      <right style="hair">
        <color rgb="FFFF0000"/>
      </right>
      <top style="medium">
        <color indexed="64"/>
      </top>
      <bottom style="hair">
        <color rgb="FFFF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 diagonalUp="1">
      <left/>
      <right/>
      <top/>
      <bottom/>
      <diagonal style="medium">
        <color auto="1"/>
      </diagonal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FF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rgb="FFFF0000"/>
      </top>
      <bottom style="medium">
        <color indexed="64"/>
      </bottom>
      <diagonal/>
    </border>
    <border>
      <left style="hair">
        <color rgb="FFFF0000"/>
      </left>
      <right/>
      <top style="hair">
        <color rgb="FFFF0000"/>
      </top>
      <bottom/>
      <diagonal/>
    </border>
    <border>
      <left/>
      <right style="hair">
        <color rgb="FFFF0000"/>
      </right>
      <top style="hair">
        <color rgb="FFFF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44" fontId="30" fillId="0" borderId="0" applyFont="0" applyFill="0" applyBorder="0" applyAlignment="0" applyProtection="0"/>
  </cellStyleXfs>
  <cellXfs count="579">
    <xf numFmtId="0" fontId="0" fillId="0" borderId="0" xfId="0"/>
    <xf numFmtId="0" fontId="2" fillId="2" borderId="0" xfId="0" applyFont="1" applyFill="1"/>
    <xf numFmtId="0" fontId="6" fillId="2" borderId="0" xfId="0" applyFont="1" applyFill="1"/>
    <xf numFmtId="0" fontId="6" fillId="0" borderId="0" xfId="0" applyFont="1"/>
    <xf numFmtId="0" fontId="7" fillId="2" borderId="0" xfId="0" applyFont="1" applyFill="1"/>
    <xf numFmtId="0" fontId="6" fillId="3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8" fillId="2" borderId="0" xfId="0" applyFont="1" applyFill="1"/>
    <xf numFmtId="0" fontId="14" fillId="2" borderId="0" xfId="0" applyFont="1" applyFill="1"/>
    <xf numFmtId="0" fontId="26" fillId="2" borderId="0" xfId="0" applyFont="1" applyFill="1"/>
    <xf numFmtId="0" fontId="27" fillId="2" borderId="0" xfId="0" applyFont="1" applyFill="1"/>
    <xf numFmtId="0" fontId="26" fillId="2" borderId="0" xfId="0" applyFont="1" applyFill="1" applyAlignment="1">
      <alignment horizontal="left" vertical="center"/>
    </xf>
    <xf numFmtId="0" fontId="6" fillId="2" borderId="0" xfId="0" applyFont="1" applyFill="1" applyBorder="1"/>
    <xf numFmtId="0" fontId="0" fillId="2" borderId="0" xfId="0" applyFill="1" applyBorder="1" applyAlignment="1"/>
    <xf numFmtId="0" fontId="7" fillId="2" borderId="12" xfId="0" applyFont="1" applyFill="1" applyBorder="1" applyAlignment="1"/>
    <xf numFmtId="0" fontId="0" fillId="2" borderId="13" xfId="0" applyFill="1" applyBorder="1" applyAlignment="1"/>
    <xf numFmtId="0" fontId="6" fillId="2" borderId="0" xfId="0" applyFont="1" applyFill="1" applyAlignment="1"/>
    <xf numFmtId="0" fontId="16" fillId="2" borderId="0" xfId="0" applyFont="1" applyFill="1" applyBorder="1" applyAlignment="1">
      <alignment horizontal="center" vertical="center" textRotation="90" wrapText="1"/>
    </xf>
    <xf numFmtId="0" fontId="15" fillId="2" borderId="0" xfId="0" applyFont="1" applyFill="1" applyBorder="1" applyAlignment="1">
      <alignment horizontal="center" vertical="center"/>
    </xf>
    <xf numFmtId="0" fontId="6" fillId="3" borderId="0" xfId="0" applyFont="1" applyFill="1" applyBorder="1"/>
    <xf numFmtId="0" fontId="6" fillId="2" borderId="0" xfId="0" applyFont="1" applyFill="1" applyBorder="1" applyAlignment="1"/>
    <xf numFmtId="0" fontId="25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5" fillId="2" borderId="0" xfId="0" applyFont="1" applyFill="1" applyBorder="1"/>
    <xf numFmtId="0" fontId="15" fillId="2" borderId="0" xfId="0" applyFont="1" applyFill="1" applyBorder="1" applyAlignment="1">
      <alignment wrapText="1"/>
    </xf>
    <xf numFmtId="0" fontId="6" fillId="3" borderId="18" xfId="0" applyFont="1" applyFill="1" applyBorder="1"/>
    <xf numFmtId="0" fontId="31" fillId="2" borderId="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8" fillId="2" borderId="0" xfId="0" applyFont="1" applyFill="1" applyBorder="1"/>
    <xf numFmtId="0" fontId="26" fillId="2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/>
    <xf numFmtId="0" fontId="7" fillId="3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7" fillId="0" borderId="0" xfId="0" applyFont="1"/>
    <xf numFmtId="0" fontId="37" fillId="2" borderId="0" xfId="0" applyFont="1" applyFill="1" applyBorder="1"/>
    <xf numFmtId="0" fontId="38" fillId="2" borderId="0" xfId="0" applyFont="1" applyFill="1" applyBorder="1" applyAlignment="1">
      <alignment horizontal="center" vertical="center"/>
    </xf>
    <xf numFmtId="0" fontId="7" fillId="2" borderId="0" xfId="0" applyNumberFormat="1" applyFont="1" applyFill="1"/>
    <xf numFmtId="44" fontId="21" fillId="2" borderId="0" xfId="0" applyNumberFormat="1" applyFont="1" applyFill="1" applyAlignment="1">
      <alignment horizontal="center" vertical="center"/>
    </xf>
    <xf numFmtId="0" fontId="38" fillId="2" borderId="0" xfId="0" applyFont="1" applyFill="1" applyBorder="1" applyAlignment="1">
      <alignment horizontal="right"/>
    </xf>
    <xf numFmtId="44" fontId="7" fillId="2" borderId="0" xfId="2" applyFont="1" applyFill="1" applyBorder="1" applyAlignment="1"/>
    <xf numFmtId="0" fontId="2" fillId="2" borderId="0" xfId="0" applyFont="1" applyFill="1" applyAlignment="1">
      <alignment horizontal="right"/>
    </xf>
    <xf numFmtId="0" fontId="7" fillId="0" borderId="0" xfId="0" applyFont="1" applyFill="1"/>
    <xf numFmtId="0" fontId="6" fillId="0" borderId="0" xfId="0" applyFont="1" applyFill="1"/>
    <xf numFmtId="0" fontId="0" fillId="0" borderId="0" xfId="0" applyFill="1" applyAlignment="1"/>
    <xf numFmtId="44" fontId="33" fillId="0" borderId="0" xfId="0" applyNumberFormat="1" applyFont="1" applyFill="1" applyAlignment="1"/>
    <xf numFmtId="0" fontId="34" fillId="0" borderId="0" xfId="0" applyFont="1" applyFill="1" applyAlignment="1"/>
    <xf numFmtId="44" fontId="6" fillId="0" borderId="0" xfId="0" applyNumberFormat="1" applyFont="1" applyFill="1" applyAlignment="1"/>
    <xf numFmtId="0" fontId="6" fillId="0" borderId="0" xfId="0" applyFont="1" applyFill="1" applyAlignment="1"/>
    <xf numFmtId="0" fontId="27" fillId="2" borderId="0" xfId="0" applyFont="1" applyFill="1" applyAlignment="1"/>
    <xf numFmtId="0" fontId="11" fillId="2" borderId="0" xfId="0" applyFont="1" applyFill="1" applyAlignment="1">
      <alignment vertical="top"/>
    </xf>
    <xf numFmtId="0" fontId="28" fillId="2" borderId="0" xfId="0" applyFont="1" applyFill="1" applyAlignment="1">
      <alignment vertical="top"/>
    </xf>
    <xf numFmtId="0" fontId="6" fillId="8" borderId="31" xfId="0" applyFont="1" applyFill="1" applyBorder="1"/>
    <xf numFmtId="0" fontId="7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4" fillId="2" borderId="48" xfId="0" applyFont="1" applyFill="1" applyBorder="1" applyAlignment="1">
      <alignment horizontal="center" vertical="center"/>
    </xf>
    <xf numFmtId="0" fontId="5" fillId="0" borderId="49" xfId="0" applyFont="1" applyFill="1" applyBorder="1"/>
    <xf numFmtId="0" fontId="5" fillId="2" borderId="50" xfId="0" applyFont="1" applyFill="1" applyBorder="1"/>
    <xf numFmtId="0" fontId="5" fillId="2" borderId="49" xfId="0" applyFont="1" applyFill="1" applyBorder="1"/>
    <xf numFmtId="0" fontId="5" fillId="0" borderId="50" xfId="0" applyFont="1" applyFill="1" applyBorder="1"/>
    <xf numFmtId="0" fontId="0" fillId="2" borderId="12" xfId="0" applyFont="1" applyFill="1" applyBorder="1" applyAlignment="1"/>
    <xf numFmtId="0" fontId="0" fillId="2" borderId="0" xfId="0" applyFont="1" applyFill="1" applyBorder="1" applyAlignment="1"/>
    <xf numFmtId="0" fontId="0" fillId="2" borderId="13" xfId="0" applyFont="1" applyFill="1" applyBorder="1" applyAlignment="1"/>
    <xf numFmtId="0" fontId="0" fillId="2" borderId="14" xfId="0" applyFont="1" applyFill="1" applyBorder="1" applyAlignment="1"/>
    <xf numFmtId="0" fontId="0" fillId="2" borderId="15" xfId="0" applyFont="1" applyFill="1" applyBorder="1" applyAlignment="1"/>
    <xf numFmtId="0" fontId="0" fillId="2" borderId="16" xfId="0" applyFont="1" applyFill="1" applyBorder="1" applyAlignment="1"/>
    <xf numFmtId="0" fontId="33" fillId="2" borderId="0" xfId="0" applyFont="1" applyFill="1" applyAlignment="1">
      <alignment horizontal="center" vertical="center"/>
    </xf>
    <xf numFmtId="0" fontId="15" fillId="10" borderId="38" xfId="0" applyFont="1" applyFill="1" applyBorder="1" applyAlignment="1">
      <alignment horizontal="right"/>
    </xf>
    <xf numFmtId="0" fontId="15" fillId="10" borderId="47" xfId="0" applyFont="1" applyFill="1" applyBorder="1"/>
    <xf numFmtId="0" fontId="15" fillId="2" borderId="0" xfId="0" applyFont="1" applyFill="1" applyAlignment="1">
      <alignment horizontal="right"/>
    </xf>
    <xf numFmtId="0" fontId="15" fillId="2" borderId="3" xfId="0" applyFont="1" applyFill="1" applyBorder="1" applyAlignment="1">
      <alignment horizontal="right"/>
    </xf>
    <xf numFmtId="0" fontId="15" fillId="2" borderId="0" xfId="0" applyFont="1" applyFill="1" applyAlignment="1">
      <alignment horizontal="right" wrapText="1"/>
    </xf>
    <xf numFmtId="0" fontId="15" fillId="10" borderId="47" xfId="0" applyFont="1" applyFill="1" applyBorder="1" applyAlignment="1">
      <alignment horizontal="right"/>
    </xf>
    <xf numFmtId="0" fontId="43" fillId="2" borderId="50" xfId="0" applyFont="1" applyFill="1" applyBorder="1"/>
    <xf numFmtId="0" fontId="33" fillId="2" borderId="0" xfId="0" applyFont="1" applyFill="1" applyBorder="1"/>
    <xf numFmtId="0" fontId="33" fillId="2" borderId="0" xfId="0" applyFont="1" applyFill="1" applyAlignment="1">
      <alignment horizontal="right"/>
    </xf>
    <xf numFmtId="0" fontId="33" fillId="13" borderId="31" xfId="0" applyFont="1" applyFill="1" applyBorder="1" applyAlignment="1">
      <alignment horizontal="right"/>
    </xf>
    <xf numFmtId="0" fontId="15" fillId="2" borderId="7" xfId="0" applyFont="1" applyFill="1" applyBorder="1" applyAlignment="1">
      <alignment horizontal="right"/>
    </xf>
    <xf numFmtId="0" fontId="33" fillId="2" borderId="7" xfId="0" applyFont="1" applyFill="1" applyBorder="1" applyAlignment="1">
      <alignment horizontal="right"/>
    </xf>
    <xf numFmtId="0" fontId="33" fillId="2" borderId="0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13" borderId="31" xfId="0" applyFont="1" applyFill="1" applyBorder="1" applyAlignment="1">
      <alignment horizontal="right" wrapText="1"/>
    </xf>
    <xf numFmtId="0" fontId="33" fillId="2" borderId="0" xfId="0" applyFont="1" applyFill="1" applyAlignment="1">
      <alignment horizontal="right" wrapText="1"/>
    </xf>
    <xf numFmtId="0" fontId="44" fillId="2" borderId="0" xfId="0" applyFont="1" applyFill="1" applyAlignment="1">
      <alignment horizontal="right"/>
    </xf>
    <xf numFmtId="0" fontId="33" fillId="2" borderId="0" xfId="0" applyFont="1" applyFill="1"/>
    <xf numFmtId="0" fontId="15" fillId="2" borderId="17" xfId="0" applyFont="1" applyFill="1" applyBorder="1" applyAlignment="1">
      <alignment horizontal="right" wrapText="1"/>
    </xf>
    <xf numFmtId="0" fontId="34" fillId="2" borderId="18" xfId="0" applyFont="1" applyFill="1" applyBorder="1" applyAlignment="1"/>
    <xf numFmtId="0" fontId="34" fillId="2" borderId="0" xfId="0" applyFont="1" applyFill="1" applyBorder="1" applyAlignment="1"/>
    <xf numFmtId="0" fontId="34" fillId="2" borderId="19" xfId="0" applyFont="1" applyFill="1" applyBorder="1" applyAlignment="1"/>
    <xf numFmtId="0" fontId="34" fillId="2" borderId="12" xfId="0" applyFont="1" applyFill="1" applyBorder="1" applyAlignment="1"/>
    <xf numFmtId="0" fontId="34" fillId="2" borderId="13" xfId="0" applyFont="1" applyFill="1" applyBorder="1" applyAlignment="1"/>
    <xf numFmtId="0" fontId="15" fillId="2" borderId="0" xfId="0" applyFont="1" applyFill="1"/>
    <xf numFmtId="0" fontId="33" fillId="2" borderId="0" xfId="0" applyFont="1" applyFill="1" applyBorder="1" applyAlignment="1"/>
    <xf numFmtId="0" fontId="33" fillId="2" borderId="0" xfId="0" applyFont="1" applyFill="1" applyAlignment="1">
      <alignment wrapText="1"/>
    </xf>
    <xf numFmtId="0" fontId="33" fillId="2" borderId="0" xfId="0" applyFont="1" applyFill="1" applyBorder="1" applyAlignment="1" applyProtection="1">
      <alignment horizontal="right" wrapText="1"/>
      <protection locked="0"/>
    </xf>
    <xf numFmtId="0" fontId="33" fillId="2" borderId="0" xfId="0" applyFont="1" applyFill="1" applyAlignment="1" applyProtection="1">
      <alignment horizontal="right" wrapText="1"/>
      <protection locked="0"/>
    </xf>
    <xf numFmtId="0" fontId="33" fillId="2" borderId="0" xfId="0" applyFont="1" applyFill="1" applyAlignment="1">
      <alignment horizontal="center" vertical="center" textRotation="180" wrapText="1"/>
    </xf>
    <xf numFmtId="0" fontId="42" fillId="2" borderId="41" xfId="0" applyFont="1" applyFill="1" applyBorder="1" applyAlignment="1" applyProtection="1">
      <alignment horizontal="right"/>
      <protection locked="0"/>
    </xf>
    <xf numFmtId="0" fontId="15" fillId="10" borderId="40" xfId="0" applyFont="1" applyFill="1" applyBorder="1"/>
    <xf numFmtId="0" fontId="46" fillId="2" borderId="42" xfId="0" applyFont="1" applyFill="1" applyBorder="1"/>
    <xf numFmtId="0" fontId="33" fillId="2" borderId="45" xfId="0" applyFont="1" applyFill="1" applyBorder="1"/>
    <xf numFmtId="0" fontId="2" fillId="2" borderId="54" xfId="0" applyFont="1" applyFill="1" applyBorder="1" applyAlignment="1">
      <alignment horizontal="right"/>
    </xf>
    <xf numFmtId="0" fontId="2" fillId="2" borderId="50" xfId="0" applyFont="1" applyFill="1" applyBorder="1" applyAlignment="1">
      <alignment horizontal="right"/>
    </xf>
    <xf numFmtId="0" fontId="2" fillId="3" borderId="50" xfId="0" applyFont="1" applyFill="1" applyBorder="1" applyAlignment="1">
      <alignment horizontal="center"/>
    </xf>
    <xf numFmtId="0" fontId="2" fillId="3" borderId="50" xfId="0" applyFont="1" applyFill="1" applyBorder="1"/>
    <xf numFmtId="0" fontId="25" fillId="2" borderId="50" xfId="0" applyFont="1" applyFill="1" applyBorder="1" applyAlignment="1">
      <alignment horizontal="center" vertical="center"/>
    </xf>
    <xf numFmtId="0" fontId="18" fillId="2" borderId="50" xfId="0" applyFont="1" applyFill="1" applyBorder="1" applyAlignment="1">
      <alignment horizontal="center" vertical="center"/>
    </xf>
    <xf numFmtId="0" fontId="12" fillId="2" borderId="56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 vertical="center" textRotation="180" wrapText="1"/>
    </xf>
    <xf numFmtId="0" fontId="12" fillId="3" borderId="0" xfId="0" applyFont="1" applyFill="1" applyBorder="1" applyAlignment="1">
      <alignment horizontal="center" vertical="center" textRotation="255" wrapText="1"/>
    </xf>
    <xf numFmtId="0" fontId="2" fillId="2" borderId="0" xfId="0" applyFont="1" applyFill="1" applyBorder="1" applyAlignment="1">
      <alignment horizontal="right"/>
    </xf>
    <xf numFmtId="0" fontId="23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right" vertical="center" textRotation="180"/>
    </xf>
    <xf numFmtId="0" fontId="10" fillId="2" borderId="0" xfId="0" applyFont="1" applyFill="1" applyBorder="1" applyAlignment="1">
      <alignment horizontal="right" vertical="center" textRotation="180"/>
    </xf>
    <xf numFmtId="0" fontId="17" fillId="2" borderId="56" xfId="0" applyFont="1" applyFill="1" applyBorder="1" applyAlignment="1">
      <alignment horizontal="center" vertical="center" wrapText="1"/>
    </xf>
    <xf numFmtId="0" fontId="18" fillId="2" borderId="0" xfId="0" applyFont="1" applyFill="1" applyBorder="1"/>
    <xf numFmtId="0" fontId="13" fillId="2" borderId="0" xfId="0" applyFont="1" applyFill="1" applyBorder="1" applyAlignment="1">
      <alignment horizontal="center" vertical="center" wrapText="1"/>
    </xf>
    <xf numFmtId="0" fontId="18" fillId="2" borderId="56" xfId="0" applyFont="1" applyFill="1" applyBorder="1"/>
    <xf numFmtId="0" fontId="2" fillId="3" borderId="56" xfId="0" applyFont="1" applyFill="1" applyBorder="1" applyAlignment="1">
      <alignment horizontal="right"/>
    </xf>
    <xf numFmtId="0" fontId="13" fillId="3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6" fillId="3" borderId="56" xfId="0" applyFont="1" applyFill="1" applyBorder="1" applyAlignment="1">
      <alignment horizontal="right"/>
    </xf>
    <xf numFmtId="0" fontId="22" fillId="3" borderId="0" xfId="0" applyFont="1" applyFill="1" applyBorder="1" applyAlignment="1">
      <alignment horizontal="center" vertical="top"/>
    </xf>
    <xf numFmtId="0" fontId="2" fillId="3" borderId="57" xfId="0" applyFont="1" applyFill="1" applyBorder="1"/>
    <xf numFmtId="0" fontId="2" fillId="3" borderId="39" xfId="0" applyFont="1" applyFill="1" applyBorder="1"/>
    <xf numFmtId="0" fontId="22" fillId="3" borderId="39" xfId="0" applyFont="1" applyFill="1" applyBorder="1" applyAlignment="1">
      <alignment horizontal="center" vertical="top"/>
    </xf>
    <xf numFmtId="0" fontId="6" fillId="3" borderId="39" xfId="0" applyFont="1" applyFill="1" applyBorder="1"/>
    <xf numFmtId="0" fontId="6" fillId="2" borderId="39" xfId="0" applyFont="1" applyFill="1" applyBorder="1"/>
    <xf numFmtId="0" fontId="12" fillId="3" borderId="58" xfId="0" applyFont="1" applyFill="1" applyBorder="1" applyAlignment="1">
      <alignment horizontal="center" vertical="center" textRotation="255" wrapText="1"/>
    </xf>
    <xf numFmtId="0" fontId="6" fillId="3" borderId="58" xfId="0" applyFont="1" applyFill="1" applyBorder="1"/>
    <xf numFmtId="0" fontId="15" fillId="2" borderId="58" xfId="0" applyFont="1" applyFill="1" applyBorder="1"/>
    <xf numFmtId="0" fontId="15" fillId="2" borderId="45" xfId="0" applyFont="1" applyFill="1" applyBorder="1"/>
    <xf numFmtId="0" fontId="3" fillId="6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 vertical="center"/>
    </xf>
    <xf numFmtId="0" fontId="6" fillId="10" borderId="31" xfId="0" applyFont="1" applyFill="1" applyBorder="1"/>
    <xf numFmtId="0" fontId="36" fillId="11" borderId="31" xfId="0" applyFont="1" applyFill="1" applyBorder="1"/>
    <xf numFmtId="0" fontId="29" fillId="13" borderId="31" xfId="0" applyFont="1" applyFill="1" applyBorder="1"/>
    <xf numFmtId="0" fontId="0" fillId="7" borderId="31" xfId="0" applyFill="1" applyBorder="1"/>
    <xf numFmtId="0" fontId="6" fillId="14" borderId="31" xfId="0" applyFont="1" applyFill="1" applyBorder="1"/>
    <xf numFmtId="0" fontId="6" fillId="12" borderId="31" xfId="0" applyFont="1" applyFill="1" applyBorder="1"/>
    <xf numFmtId="0" fontId="24" fillId="9" borderId="31" xfId="0" applyFont="1" applyFill="1" applyBorder="1" applyAlignment="1">
      <alignment horizontal="center" vertical="center"/>
    </xf>
    <xf numFmtId="0" fontId="24" fillId="4" borderId="31" xfId="0" applyFont="1" applyFill="1" applyBorder="1" applyAlignment="1">
      <alignment horizontal="center" vertical="center"/>
    </xf>
    <xf numFmtId="0" fontId="51" fillId="13" borderId="31" xfId="0" applyFont="1" applyFill="1" applyBorder="1" applyAlignment="1">
      <alignment horizontal="right"/>
    </xf>
    <xf numFmtId="0" fontId="51" fillId="13" borderId="43" xfId="0" applyFont="1" applyFill="1" applyBorder="1" applyAlignment="1">
      <alignment horizontal="right"/>
    </xf>
    <xf numFmtId="0" fontId="51" fillId="13" borderId="31" xfId="0" applyFont="1" applyFill="1" applyBorder="1"/>
    <xf numFmtId="0" fontId="49" fillId="13" borderId="31" xfId="0" applyFont="1" applyFill="1" applyBorder="1" applyAlignment="1"/>
    <xf numFmtId="0" fontId="15" fillId="15" borderId="31" xfId="0" applyFont="1" applyFill="1" applyBorder="1" applyAlignment="1">
      <alignment horizontal="right"/>
    </xf>
    <xf numFmtId="0" fontId="41" fillId="15" borderId="31" xfId="0" applyFont="1" applyFill="1" applyBorder="1" applyAlignment="1">
      <alignment horizontal="right"/>
    </xf>
    <xf numFmtId="0" fontId="15" fillId="15" borderId="31" xfId="0" applyFont="1" applyFill="1" applyBorder="1" applyAlignment="1">
      <alignment wrapText="1"/>
    </xf>
    <xf numFmtId="0" fontId="33" fillId="15" borderId="31" xfId="0" applyFont="1" applyFill="1" applyBorder="1"/>
    <xf numFmtId="0" fontId="33" fillId="15" borderId="31" xfId="0" applyFont="1" applyFill="1" applyBorder="1" applyAlignment="1">
      <alignment horizontal="right"/>
    </xf>
    <xf numFmtId="0" fontId="42" fillId="15" borderId="31" xfId="0" applyFont="1" applyFill="1" applyBorder="1" applyAlignment="1">
      <alignment horizontal="right" wrapText="1"/>
    </xf>
    <xf numFmtId="0" fontId="6" fillId="15" borderId="31" xfId="0" applyFont="1" applyFill="1" applyBorder="1"/>
    <xf numFmtId="0" fontId="15" fillId="13" borderId="31" xfId="0" applyFont="1" applyFill="1" applyBorder="1" applyAlignment="1">
      <alignment horizontal="right"/>
    </xf>
    <xf numFmtId="0" fontId="0" fillId="2" borderId="0" xfId="0" applyFill="1" applyAlignment="1">
      <alignment horizontal="center" vertical="center"/>
    </xf>
    <xf numFmtId="0" fontId="32" fillId="2" borderId="0" xfId="0" applyFont="1" applyFill="1" applyAlignment="1"/>
    <xf numFmtId="44" fontId="32" fillId="4" borderId="31" xfId="2" applyFont="1" applyFill="1" applyBorder="1" applyAlignment="1"/>
    <xf numFmtId="0" fontId="6" fillId="9" borderId="31" xfId="0" applyFont="1" applyFill="1" applyBorder="1" applyAlignment="1"/>
    <xf numFmtId="0" fontId="40" fillId="2" borderId="0" xfId="0" applyFont="1" applyFill="1" applyAlignment="1">
      <alignment horizontal="right"/>
    </xf>
    <xf numFmtId="0" fontId="33" fillId="16" borderId="38" xfId="0" applyFont="1" applyFill="1" applyBorder="1" applyAlignment="1">
      <alignment horizontal="right"/>
    </xf>
    <xf numFmtId="0" fontId="15" fillId="16" borderId="38" xfId="0" applyFont="1" applyFill="1" applyBorder="1" applyAlignment="1">
      <alignment horizontal="right"/>
    </xf>
    <xf numFmtId="0" fontId="35" fillId="16" borderId="31" xfId="0" applyFont="1" applyFill="1" applyBorder="1"/>
    <xf numFmtId="0" fontId="15" fillId="16" borderId="31" xfId="0" applyFont="1" applyFill="1" applyBorder="1" applyAlignment="1">
      <alignment horizontal="right"/>
    </xf>
    <xf numFmtId="0" fontId="33" fillId="16" borderId="31" xfId="0" applyFont="1" applyFill="1" applyBorder="1" applyAlignment="1">
      <alignment horizontal="right"/>
    </xf>
    <xf numFmtId="0" fontId="33" fillId="16" borderId="31" xfId="0" applyFont="1" applyFill="1" applyBorder="1" applyAlignment="1">
      <alignment horizontal="right" wrapText="1"/>
    </xf>
    <xf numFmtId="0" fontId="15" fillId="16" borderId="31" xfId="0" applyFont="1" applyFill="1" applyBorder="1" applyAlignment="1">
      <alignment horizontal="right" wrapText="1"/>
    </xf>
    <xf numFmtId="0" fontId="51" fillId="16" borderId="43" xfId="0" applyFont="1" applyFill="1" applyBorder="1" applyAlignment="1">
      <alignment horizontal="right"/>
    </xf>
    <xf numFmtId="0" fontId="15" fillId="16" borderId="40" xfId="0" applyFont="1" applyFill="1" applyBorder="1" applyAlignment="1">
      <alignment horizontal="center"/>
    </xf>
    <xf numFmtId="0" fontId="15" fillId="16" borderId="40" xfId="1" applyFont="1" applyFill="1" applyBorder="1" applyAlignment="1" applyProtection="1">
      <alignment horizontal="right"/>
      <protection locked="0"/>
    </xf>
    <xf numFmtId="0" fontId="15" fillId="16" borderId="40" xfId="0" applyFont="1" applyFill="1" applyBorder="1" applyAlignment="1" applyProtection="1">
      <alignment horizontal="right"/>
      <protection locked="0"/>
    </xf>
    <xf numFmtId="0" fontId="51" fillId="16" borderId="31" xfId="0" applyFont="1" applyFill="1" applyBorder="1" applyAlignment="1">
      <alignment horizontal="right"/>
    </xf>
    <xf numFmtId="0" fontId="51" fillId="16" borderId="61" xfId="0" applyFont="1" applyFill="1" applyBorder="1" applyAlignment="1">
      <alignment horizontal="right"/>
    </xf>
    <xf numFmtId="0" fontId="33" fillId="16" borderId="31" xfId="0" applyFont="1" applyFill="1" applyBorder="1"/>
    <xf numFmtId="0" fontId="51" fillId="15" borderId="31" xfId="0" applyFont="1" applyFill="1" applyBorder="1" applyAlignment="1">
      <alignment horizontal="right"/>
    </xf>
    <xf numFmtId="0" fontId="6" fillId="5" borderId="31" xfId="0" applyFont="1" applyFill="1" applyBorder="1"/>
    <xf numFmtId="0" fontId="6" fillId="17" borderId="31" xfId="0" applyFont="1" applyFill="1" applyBorder="1"/>
    <xf numFmtId="0" fontId="49" fillId="2" borderId="0" xfId="0" applyFont="1" applyFill="1" applyBorder="1" applyAlignment="1">
      <alignment horizontal="right" wrapText="1"/>
    </xf>
    <xf numFmtId="0" fontId="41" fillId="16" borderId="31" xfId="0" applyFont="1" applyFill="1" applyBorder="1" applyAlignment="1">
      <alignment horizontal="right"/>
    </xf>
    <xf numFmtId="0" fontId="0" fillId="2" borderId="66" xfId="0" applyFill="1" applyBorder="1" applyAlignment="1">
      <alignment horizontal="right"/>
    </xf>
    <xf numFmtId="0" fontId="15" fillId="2" borderId="67" xfId="0" applyFont="1" applyFill="1" applyBorder="1" applyAlignment="1">
      <alignment horizontal="right"/>
    </xf>
    <xf numFmtId="0" fontId="15" fillId="9" borderId="47" xfId="0" applyFont="1" applyFill="1" applyBorder="1"/>
    <xf numFmtId="0" fontId="51" fillId="9" borderId="44" xfId="0" applyFont="1" applyFill="1" applyBorder="1" applyAlignment="1">
      <alignment horizontal="right"/>
    </xf>
    <xf numFmtId="0" fontId="33" fillId="9" borderId="31" xfId="0" applyFont="1" applyFill="1" applyBorder="1" applyAlignment="1">
      <alignment horizontal="right"/>
    </xf>
    <xf numFmtId="0" fontId="15" fillId="9" borderId="40" xfId="0" applyFont="1" applyFill="1" applyBorder="1" applyAlignment="1" applyProtection="1">
      <alignment horizontal="right"/>
      <protection locked="0"/>
    </xf>
    <xf numFmtId="0" fontId="15" fillId="9" borderId="31" xfId="0" applyFont="1" applyFill="1" applyBorder="1" applyAlignment="1">
      <alignment horizontal="right"/>
    </xf>
    <xf numFmtId="0" fontId="15" fillId="4" borderId="38" xfId="0" applyFont="1" applyFill="1" applyBorder="1" applyAlignment="1">
      <alignment horizontal="right"/>
    </xf>
    <xf numFmtId="0" fontId="15" fillId="4" borderId="31" xfId="0" applyFont="1" applyFill="1" applyBorder="1" applyAlignment="1">
      <alignment horizontal="right"/>
    </xf>
    <xf numFmtId="0" fontId="15" fillId="2" borderId="3" xfId="0" applyFont="1" applyFill="1" applyBorder="1" applyAlignment="1">
      <alignment horizontal="right"/>
    </xf>
    <xf numFmtId="0" fontId="16" fillId="2" borderId="0" xfId="0" applyFont="1" applyFill="1" applyBorder="1" applyAlignment="1">
      <alignment horizontal="center" vertical="center" textRotation="90" wrapText="1"/>
    </xf>
    <xf numFmtId="0" fontId="15" fillId="2" borderId="0" xfId="0" applyFont="1" applyFill="1" applyBorder="1" applyAlignment="1">
      <alignment horizontal="center" vertical="center"/>
    </xf>
    <xf numFmtId="44" fontId="7" fillId="2" borderId="0" xfId="2" applyFont="1" applyFill="1" applyBorder="1" applyAlignment="1"/>
    <xf numFmtId="0" fontId="15" fillId="2" borderId="0" xfId="0" applyFont="1" applyFill="1" applyAlignment="1">
      <alignment horizontal="right"/>
    </xf>
    <xf numFmtId="0" fontId="15" fillId="9" borderId="31" xfId="0" applyFont="1" applyFill="1" applyBorder="1" applyAlignment="1">
      <alignment horizontal="right" wrapText="1"/>
    </xf>
    <xf numFmtId="0" fontId="15" fillId="9" borderId="31" xfId="0" applyFont="1" applyFill="1" applyBorder="1" applyAlignment="1">
      <alignment wrapText="1"/>
    </xf>
    <xf numFmtId="0" fontId="15" fillId="9" borderId="40" xfId="1" applyFont="1" applyFill="1" applyBorder="1" applyAlignment="1" applyProtection="1">
      <alignment horizontal="right"/>
      <protection locked="0"/>
    </xf>
    <xf numFmtId="0" fontId="49" fillId="9" borderId="61" xfId="0" applyFont="1" applyFill="1" applyBorder="1" applyAlignment="1"/>
    <xf numFmtId="0" fontId="15" fillId="9" borderId="38" xfId="0" applyFont="1" applyFill="1" applyBorder="1" applyAlignment="1">
      <alignment horizontal="right"/>
    </xf>
    <xf numFmtId="0" fontId="15" fillId="9" borderId="40" xfId="0" applyFont="1" applyFill="1" applyBorder="1"/>
    <xf numFmtId="0" fontId="33" fillId="9" borderId="38" xfId="0" applyFont="1" applyFill="1" applyBorder="1" applyAlignment="1">
      <alignment horizontal="right"/>
    </xf>
    <xf numFmtId="0" fontId="2" fillId="2" borderId="62" xfId="0" applyFont="1" applyFill="1" applyBorder="1" applyAlignment="1">
      <alignment horizontal="right"/>
    </xf>
    <xf numFmtId="0" fontId="2" fillId="2" borderId="66" xfId="0" applyFont="1" applyFill="1" applyBorder="1" applyAlignment="1">
      <alignment horizontal="right"/>
    </xf>
    <xf numFmtId="0" fontId="2" fillId="3" borderId="66" xfId="0" applyFont="1" applyFill="1" applyBorder="1" applyAlignment="1">
      <alignment horizontal="center"/>
    </xf>
    <xf numFmtId="0" fontId="2" fillId="3" borderId="66" xfId="0" applyFont="1" applyFill="1" applyBorder="1"/>
    <xf numFmtId="0" fontId="2" fillId="3" borderId="68" xfId="0" applyFont="1" applyFill="1" applyBorder="1"/>
    <xf numFmtId="0" fontId="5" fillId="2" borderId="10" xfId="0" applyFont="1" applyFill="1" applyBorder="1"/>
    <xf numFmtId="0" fontId="5" fillId="2" borderId="9" xfId="0" applyFont="1" applyFill="1" applyBorder="1"/>
    <xf numFmtId="0" fontId="5" fillId="2" borderId="11" xfId="0" applyFont="1" applyFill="1" applyBorder="1"/>
    <xf numFmtId="0" fontId="4" fillId="2" borderId="71" xfId="0" applyFont="1" applyFill="1" applyBorder="1" applyAlignment="1">
      <alignment horizontal="center" vertical="center"/>
    </xf>
    <xf numFmtId="0" fontId="5" fillId="2" borderId="66" xfId="0" applyFont="1" applyFill="1" applyBorder="1"/>
    <xf numFmtId="0" fontId="56" fillId="2" borderId="66" xfId="0" applyFont="1" applyFill="1" applyBorder="1" applyAlignment="1">
      <alignment horizontal="right"/>
    </xf>
    <xf numFmtId="0" fontId="7" fillId="2" borderId="66" xfId="0" applyFont="1" applyFill="1" applyBorder="1"/>
    <xf numFmtId="0" fontId="6" fillId="2" borderId="1" xfId="0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right"/>
    </xf>
    <xf numFmtId="0" fontId="6" fillId="3" borderId="0" xfId="0" applyFont="1" applyFill="1"/>
    <xf numFmtId="0" fontId="8" fillId="2" borderId="0" xfId="0" applyFont="1" applyFill="1" applyAlignment="1">
      <alignment horizontal="right" vertical="center" textRotation="180" wrapText="1"/>
    </xf>
    <xf numFmtId="0" fontId="12" fillId="3" borderId="0" xfId="0" applyFont="1" applyFill="1" applyAlignment="1">
      <alignment horizontal="center" vertical="center" textRotation="255" wrapText="1"/>
    </xf>
    <xf numFmtId="0" fontId="2" fillId="5" borderId="75" xfId="0" applyFont="1" applyFill="1" applyBorder="1" applyAlignment="1">
      <alignment horizontal="right"/>
    </xf>
    <xf numFmtId="0" fontId="2" fillId="5" borderId="76" xfId="0" applyFont="1" applyFill="1" applyBorder="1" applyAlignment="1">
      <alignment horizontal="right"/>
    </xf>
    <xf numFmtId="0" fontId="7" fillId="5" borderId="76" xfId="0" applyFont="1" applyFill="1" applyBorder="1" applyAlignment="1">
      <alignment horizontal="right"/>
    </xf>
    <xf numFmtId="0" fontId="7" fillId="5" borderId="76" xfId="0" applyFont="1" applyFill="1" applyBorder="1" applyAlignment="1">
      <alignment horizontal="right" wrapText="1"/>
    </xf>
    <xf numFmtId="0" fontId="19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right" vertical="center" textRotation="180"/>
    </xf>
    <xf numFmtId="0" fontId="2" fillId="2" borderId="76" xfId="0" applyFont="1" applyFill="1" applyBorder="1" applyAlignment="1">
      <alignment horizontal="right"/>
    </xf>
    <xf numFmtId="0" fontId="7" fillId="0" borderId="76" xfId="0" applyFont="1" applyBorder="1" applyAlignment="1">
      <alignment horizontal="right" wrapText="1"/>
    </xf>
    <xf numFmtId="0" fontId="2" fillId="2" borderId="0" xfId="0" applyFont="1" applyFill="1" applyAlignment="1">
      <alignment horizontal="center" vertical="center" textRotation="180"/>
    </xf>
    <xf numFmtId="0" fontId="7" fillId="5" borderId="75" xfId="0" applyFont="1" applyFill="1" applyBorder="1" applyAlignment="1">
      <alignment horizontal="right"/>
    </xf>
    <xf numFmtId="0" fontId="7" fillId="2" borderId="0" xfId="0" applyFont="1" applyFill="1" applyAlignment="1">
      <alignment horizontal="center" vertical="center" textRotation="180"/>
    </xf>
    <xf numFmtId="0" fontId="7" fillId="2" borderId="0" xfId="0" applyFont="1" applyFill="1" applyAlignment="1">
      <alignment horizontal="right"/>
    </xf>
    <xf numFmtId="0" fontId="29" fillId="0" borderId="0" xfId="0" applyFont="1"/>
    <xf numFmtId="0" fontId="2" fillId="2" borderId="7" xfId="0" applyFont="1" applyFill="1" applyBorder="1" applyAlignment="1">
      <alignment horizontal="right"/>
    </xf>
    <xf numFmtId="0" fontId="2" fillId="2" borderId="8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right"/>
    </xf>
    <xf numFmtId="0" fontId="58" fillId="5" borderId="76" xfId="0" applyFont="1" applyFill="1" applyBorder="1" applyAlignment="1">
      <alignment horizontal="right"/>
    </xf>
    <xf numFmtId="0" fontId="4" fillId="5" borderId="76" xfId="0" applyFont="1" applyFill="1" applyBorder="1" applyAlignment="1">
      <alignment horizontal="right"/>
    </xf>
    <xf numFmtId="0" fontId="4" fillId="2" borderId="76" xfId="0" applyFont="1" applyFill="1" applyBorder="1" applyAlignment="1">
      <alignment horizontal="right" wrapText="1"/>
    </xf>
    <xf numFmtId="0" fontId="4" fillId="5" borderId="76" xfId="0" applyFont="1" applyFill="1" applyBorder="1" applyAlignment="1">
      <alignment horizontal="right" wrapText="1"/>
    </xf>
    <xf numFmtId="0" fontId="7" fillId="2" borderId="1" xfId="0" applyFont="1" applyFill="1" applyBorder="1" applyAlignment="1">
      <alignment horizontal="center" vertical="center"/>
    </xf>
    <xf numFmtId="0" fontId="2" fillId="5" borderId="76" xfId="0" applyFont="1" applyFill="1" applyBorder="1" applyAlignment="1">
      <alignment horizontal="right" wrapText="1"/>
    </xf>
    <xf numFmtId="0" fontId="2" fillId="5" borderId="78" xfId="0" applyFont="1" applyFill="1" applyBorder="1" applyAlignment="1">
      <alignment horizontal="right"/>
    </xf>
    <xf numFmtId="0" fontId="7" fillId="5" borderId="78" xfId="0" applyFont="1" applyFill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 wrapText="1"/>
    </xf>
    <xf numFmtId="0" fontId="2" fillId="2" borderId="1" xfId="0" applyFont="1" applyFill="1" applyBorder="1" applyAlignment="1">
      <alignment horizontal="right"/>
    </xf>
    <xf numFmtId="0" fontId="10" fillId="2" borderId="0" xfId="0" applyFont="1" applyFill="1" applyAlignment="1">
      <alignment horizontal="right" vertical="center" textRotation="180"/>
    </xf>
    <xf numFmtId="0" fontId="58" fillId="2" borderId="80" xfId="0" applyFont="1" applyFill="1" applyBorder="1" applyAlignment="1">
      <alignment horizontal="right"/>
    </xf>
    <xf numFmtId="0" fontId="7" fillId="5" borderId="90" xfId="0" applyFont="1" applyFill="1" applyBorder="1" applyAlignment="1">
      <alignment horizontal="right"/>
    </xf>
    <xf numFmtId="0" fontId="2" fillId="5" borderId="90" xfId="0" applyFont="1" applyFill="1" applyBorder="1"/>
    <xf numFmtId="0" fontId="2" fillId="3" borderId="1" xfId="0" applyFont="1" applyFill="1" applyBorder="1" applyAlignment="1">
      <alignment horizontal="right"/>
    </xf>
    <xf numFmtId="0" fontId="3" fillId="18" borderId="76" xfId="0" applyFont="1" applyFill="1" applyBorder="1" applyAlignment="1">
      <alignment horizontal="center"/>
    </xf>
    <xf numFmtId="0" fontId="9" fillId="18" borderId="76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" fillId="5" borderId="9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0" fontId="7" fillId="2" borderId="62" xfId="0" applyFont="1" applyFill="1" applyBorder="1" applyAlignment="1">
      <alignment horizontal="right"/>
    </xf>
    <xf numFmtId="0" fontId="6" fillId="2" borderId="0" xfId="0" applyFont="1" applyFill="1" applyAlignment="1">
      <alignment horizontal="center" vertical="center"/>
    </xf>
    <xf numFmtId="0" fontId="7" fillId="2" borderId="8" xfId="0" applyFont="1" applyFill="1" applyBorder="1" applyAlignment="1">
      <alignment horizontal="right"/>
    </xf>
    <xf numFmtId="0" fontId="7" fillId="19" borderId="7" xfId="0" applyFont="1" applyFill="1" applyBorder="1" applyAlignment="1">
      <alignment horizontal="right"/>
    </xf>
    <xf numFmtId="0" fontId="7" fillId="19" borderId="8" xfId="0" applyFont="1" applyFill="1" applyBorder="1" applyAlignment="1">
      <alignment horizontal="right"/>
    </xf>
    <xf numFmtId="0" fontId="7" fillId="19" borderId="0" xfId="0" applyFont="1" applyFill="1" applyAlignment="1">
      <alignment horizontal="right"/>
    </xf>
    <xf numFmtId="0" fontId="2" fillId="5" borderId="83" xfId="0" applyFont="1" applyFill="1" applyBorder="1" applyAlignment="1">
      <alignment horizontal="right"/>
    </xf>
    <xf numFmtId="0" fontId="7" fillId="2" borderId="76" xfId="0" applyFont="1" applyFill="1" applyBorder="1" applyAlignment="1">
      <alignment horizontal="right"/>
    </xf>
    <xf numFmtId="0" fontId="7" fillId="19" borderId="95" xfId="0" applyFont="1" applyFill="1" applyBorder="1" applyAlignment="1">
      <alignment horizontal="right"/>
    </xf>
    <xf numFmtId="0" fontId="2" fillId="5" borderId="76" xfId="1" applyFont="1" applyFill="1" applyBorder="1" applyAlignment="1">
      <alignment horizontal="right"/>
    </xf>
    <xf numFmtId="0" fontId="7" fillId="2" borderId="62" xfId="0" applyFont="1" applyFill="1" applyBorder="1" applyAlignment="1">
      <alignment horizontal="right" wrapText="1"/>
    </xf>
    <xf numFmtId="0" fontId="7" fillId="2" borderId="66" xfId="0" applyFont="1" applyFill="1" applyBorder="1" applyAlignment="1">
      <alignment horizontal="right" wrapText="1"/>
    </xf>
    <xf numFmtId="0" fontId="7" fillId="2" borderId="66" xfId="0" applyFont="1" applyFill="1" applyBorder="1" applyAlignment="1">
      <alignment horizontal="right"/>
    </xf>
    <xf numFmtId="0" fontId="62" fillId="5" borderId="76" xfId="1" applyFont="1" applyFill="1" applyBorder="1" applyAlignment="1" applyProtection="1">
      <alignment horizontal="right"/>
      <protection locked="0"/>
    </xf>
    <xf numFmtId="0" fontId="7" fillId="2" borderId="0" xfId="0" applyFont="1" applyFill="1" applyAlignment="1">
      <alignment horizontal="right" wrapText="1"/>
    </xf>
    <xf numFmtId="0" fontId="22" fillId="3" borderId="0" xfId="0" applyFont="1" applyFill="1" applyAlignment="1">
      <alignment horizontal="center" vertical="top"/>
    </xf>
    <xf numFmtId="0" fontId="7" fillId="2" borderId="3" xfId="0" applyFont="1" applyFill="1" applyBorder="1" applyAlignment="1" applyProtection="1">
      <alignment horizontal="right" wrapText="1"/>
      <protection locked="0"/>
    </xf>
    <xf numFmtId="0" fontId="7" fillId="2" borderId="0" xfId="0" applyFont="1" applyFill="1" applyAlignment="1" applyProtection="1">
      <alignment horizontal="right" wrapText="1"/>
      <protection locked="0"/>
    </xf>
    <xf numFmtId="0" fontId="7" fillId="2" borderId="1" xfId="0" applyFont="1" applyFill="1" applyBorder="1" applyAlignment="1" applyProtection="1">
      <alignment horizontal="right" wrapText="1"/>
      <protection locked="0"/>
    </xf>
    <xf numFmtId="0" fontId="2" fillId="3" borderId="10" xfId="0" applyFont="1" applyFill="1" applyBorder="1"/>
    <xf numFmtId="0" fontId="2" fillId="3" borderId="9" xfId="0" applyFont="1" applyFill="1" applyBorder="1"/>
    <xf numFmtId="0" fontId="22" fillId="3" borderId="9" xfId="0" applyFont="1" applyFill="1" applyBorder="1" applyAlignment="1">
      <alignment horizontal="center" vertical="top"/>
    </xf>
    <xf numFmtId="0" fontId="6" fillId="3" borderId="9" xfId="0" applyFont="1" applyFill="1" applyBorder="1"/>
    <xf numFmtId="0" fontId="6" fillId="2" borderId="9" xfId="0" applyFont="1" applyFill="1" applyBorder="1"/>
    <xf numFmtId="0" fontId="63" fillId="5" borderId="98" xfId="0" applyFont="1" applyFill="1" applyBorder="1" applyAlignment="1" applyProtection="1">
      <alignment horizontal="right"/>
      <protection locked="0"/>
    </xf>
    <xf numFmtId="0" fontId="4" fillId="2" borderId="99" xfId="0" applyFont="1" applyFill="1" applyBorder="1" applyAlignment="1" applyProtection="1">
      <alignment horizontal="right"/>
      <protection locked="0"/>
    </xf>
    <xf numFmtId="0" fontId="56" fillId="5" borderId="98" xfId="1" applyFont="1" applyFill="1" applyBorder="1" applyAlignment="1" applyProtection="1">
      <alignment horizontal="right"/>
      <protection locked="0"/>
    </xf>
    <xf numFmtId="0" fontId="56" fillId="5" borderId="100" xfId="1" applyFont="1" applyFill="1" applyBorder="1" applyAlignment="1" applyProtection="1">
      <alignment horizontal="right"/>
      <protection locked="0"/>
    </xf>
    <xf numFmtId="0" fontId="56" fillId="2" borderId="101" xfId="1" applyFont="1" applyFill="1" applyBorder="1" applyAlignment="1" applyProtection="1">
      <alignment horizontal="right"/>
      <protection locked="0"/>
    </xf>
    <xf numFmtId="0" fontId="4" fillId="2" borderId="103" xfId="0" applyFont="1" applyFill="1" applyBorder="1" applyAlignment="1" applyProtection="1">
      <alignment horizontal="right"/>
      <protection locked="0"/>
    </xf>
    <xf numFmtId="0" fontId="63" fillId="2" borderId="66" xfId="0" applyFont="1" applyFill="1" applyBorder="1" applyAlignment="1" applyProtection="1">
      <alignment horizontal="right"/>
      <protection locked="0"/>
    </xf>
    <xf numFmtId="0" fontId="63" fillId="2" borderId="66" xfId="0" applyFont="1" applyFill="1" applyBorder="1" applyAlignment="1">
      <alignment horizontal="center"/>
    </xf>
    <xf numFmtId="0" fontId="63" fillId="2" borderId="0" xfId="0" applyFont="1" applyFill="1" applyAlignment="1">
      <alignment horizontal="center"/>
    </xf>
    <xf numFmtId="0" fontId="6" fillId="2" borderId="66" xfId="0" applyFont="1" applyFill="1" applyBorder="1"/>
    <xf numFmtId="0" fontId="23" fillId="2" borderId="66" xfId="0" applyFont="1" applyFill="1" applyBorder="1" applyAlignment="1">
      <alignment horizontal="center"/>
    </xf>
    <xf numFmtId="0" fontId="65" fillId="2" borderId="0" xfId="0" applyFont="1" applyFill="1" applyAlignment="1">
      <alignment vertical="center"/>
    </xf>
    <xf numFmtId="0" fontId="11" fillId="2" borderId="0" xfId="0" applyFont="1" applyFill="1"/>
    <xf numFmtId="0" fontId="27" fillId="2" borderId="0" xfId="0" applyFont="1" applyFill="1" applyAlignment="1">
      <alignment vertical="center"/>
    </xf>
    <xf numFmtId="0" fontId="24" fillId="5" borderId="76" xfId="0" applyFont="1" applyFill="1" applyBorder="1" applyAlignment="1">
      <alignment horizontal="center" vertical="center"/>
    </xf>
    <xf numFmtId="0" fontId="24" fillId="4" borderId="76" xfId="0" applyFont="1" applyFill="1" applyBorder="1" applyAlignment="1">
      <alignment horizontal="center" vertical="center"/>
    </xf>
    <xf numFmtId="0" fontId="24" fillId="2" borderId="76" xfId="0" applyFont="1" applyFill="1" applyBorder="1" applyAlignment="1">
      <alignment horizontal="center" vertical="center"/>
    </xf>
    <xf numFmtId="0" fontId="66" fillId="2" borderId="0" xfId="0" applyFont="1" applyFill="1" applyAlignment="1">
      <alignment vertical="center"/>
    </xf>
    <xf numFmtId="0" fontId="28" fillId="2" borderId="0" xfId="0" applyFont="1" applyFill="1"/>
    <xf numFmtId="0" fontId="20" fillId="3" borderId="0" xfId="0" applyFont="1" applyFill="1" applyAlignment="1">
      <alignment horizontal="center"/>
    </xf>
    <xf numFmtId="0" fontId="28" fillId="3" borderId="0" xfId="0" applyFont="1" applyFill="1"/>
    <xf numFmtId="0" fontId="26" fillId="3" borderId="0" xfId="0" applyFont="1" applyFill="1"/>
    <xf numFmtId="0" fontId="26" fillId="2" borderId="0" xfId="0" applyFont="1" applyFill="1" applyAlignment="1">
      <alignment horizontal="left" vertical="top"/>
    </xf>
    <xf numFmtId="0" fontId="26" fillId="0" borderId="0" xfId="0" applyFont="1" applyAlignment="1">
      <alignment horizontal="left" vertical="top"/>
    </xf>
    <xf numFmtId="0" fontId="33" fillId="9" borderId="31" xfId="0" applyFont="1" applyFill="1" applyBorder="1"/>
    <xf numFmtId="0" fontId="15" fillId="9" borderId="47" xfId="0" applyFont="1" applyFill="1" applyBorder="1" applyAlignment="1">
      <alignment horizontal="right"/>
    </xf>
    <xf numFmtId="0" fontId="33" fillId="9" borderId="31" xfId="0" applyFont="1" applyFill="1" applyBorder="1" applyAlignment="1">
      <alignment horizontal="right" wrapText="1"/>
    </xf>
    <xf numFmtId="0" fontId="51" fillId="4" borderId="31" xfId="0" applyFont="1" applyFill="1" applyBorder="1" applyAlignment="1">
      <alignment horizontal="right"/>
    </xf>
    <xf numFmtId="0" fontId="15" fillId="4" borderId="40" xfId="1" applyFont="1" applyFill="1" applyBorder="1" applyAlignment="1" applyProtection="1">
      <alignment horizontal="right"/>
      <protection locked="0"/>
    </xf>
    <xf numFmtId="0" fontId="15" fillId="4" borderId="47" xfId="0" applyFont="1" applyFill="1" applyBorder="1"/>
    <xf numFmtId="0" fontId="33" fillId="13" borderId="38" xfId="0" applyFont="1" applyFill="1" applyBorder="1" applyAlignment="1">
      <alignment horizontal="right"/>
    </xf>
    <xf numFmtId="0" fontId="15" fillId="13" borderId="38" xfId="0" applyFont="1" applyFill="1" applyBorder="1" applyAlignment="1">
      <alignment horizontal="right"/>
    </xf>
    <xf numFmtId="0" fontId="51" fillId="9" borderId="31" xfId="0" applyFont="1" applyFill="1" applyBorder="1" applyAlignment="1">
      <alignment horizontal="right"/>
    </xf>
    <xf numFmtId="0" fontId="51" fillId="4" borderId="43" xfId="0" applyFont="1" applyFill="1" applyBorder="1" applyAlignment="1">
      <alignment horizontal="right"/>
    </xf>
    <xf numFmtId="0" fontId="15" fillId="13" borderId="4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15" fillId="2" borderId="3" xfId="0" applyFont="1" applyFill="1" applyBorder="1" applyAlignment="1">
      <alignment horizontal="right"/>
    </xf>
    <xf numFmtId="0" fontId="33" fillId="2" borderId="20" xfId="0" applyFont="1" applyFill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33" fillId="9" borderId="64" xfId="0" applyFont="1" applyFill="1" applyBorder="1" applyAlignment="1">
      <alignment horizontal="center" vertical="center" wrapText="1"/>
    </xf>
    <xf numFmtId="0" fontId="0" fillId="9" borderId="61" xfId="0" applyFill="1" applyBorder="1" applyAlignment="1">
      <alignment horizontal="center" vertical="center" wrapText="1"/>
    </xf>
    <xf numFmtId="0" fontId="49" fillId="9" borderId="31" xfId="0" applyFont="1" applyFill="1" applyBorder="1" applyAlignment="1">
      <alignment horizontal="right" wrapText="1"/>
    </xf>
    <xf numFmtId="0" fontId="16" fillId="2" borderId="0" xfId="0" applyFont="1" applyFill="1" applyBorder="1" applyAlignment="1">
      <alignment horizontal="center" vertical="center" textRotation="90" wrapText="1"/>
    </xf>
    <xf numFmtId="0" fontId="15" fillId="2" borderId="0" xfId="0" applyFont="1" applyFill="1" applyBorder="1" applyAlignment="1">
      <alignment horizontal="center" vertical="center"/>
    </xf>
    <xf numFmtId="0" fontId="15" fillId="9" borderId="31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center" wrapText="1"/>
    </xf>
    <xf numFmtId="0" fontId="15" fillId="4" borderId="31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right"/>
    </xf>
    <xf numFmtId="0" fontId="21" fillId="2" borderId="0" xfId="0" applyFont="1" applyFill="1" applyBorder="1" applyAlignment="1">
      <alignment horizontal="center" vertical="center" textRotation="180"/>
    </xf>
    <xf numFmtId="0" fontId="18" fillId="2" borderId="0" xfId="0" applyFont="1" applyFill="1" applyBorder="1" applyAlignment="1">
      <alignment horizontal="center" vertical="center" textRotation="180"/>
    </xf>
    <xf numFmtId="0" fontId="15" fillId="9" borderId="38" xfId="0" applyFont="1" applyFill="1" applyBorder="1" applyAlignment="1">
      <alignment horizontal="center" vertical="center" wrapText="1"/>
    </xf>
    <xf numFmtId="0" fontId="33" fillId="9" borderId="38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center" vertical="top"/>
    </xf>
    <xf numFmtId="0" fontId="31" fillId="0" borderId="0" xfId="0" applyFont="1" applyAlignment="1">
      <alignment vertical="top"/>
    </xf>
    <xf numFmtId="0" fontId="19" fillId="6" borderId="31" xfId="0" applyFont="1" applyFill="1" applyBorder="1" applyAlignment="1">
      <alignment horizontal="center" vertical="center" wrapText="1"/>
    </xf>
    <xf numFmtId="0" fontId="19" fillId="6" borderId="31" xfId="0" applyFont="1" applyFill="1" applyBorder="1" applyAlignment="1">
      <alignment wrapText="1"/>
    </xf>
    <xf numFmtId="0" fontId="0" fillId="6" borderId="31" xfId="0" applyFill="1" applyBorder="1" applyAlignment="1">
      <alignment wrapText="1"/>
    </xf>
    <xf numFmtId="0" fontId="15" fillId="6" borderId="31" xfId="0" applyFont="1" applyFill="1" applyBorder="1" applyAlignment="1">
      <alignment horizontal="center" vertical="center" wrapText="1"/>
    </xf>
    <xf numFmtId="0" fontId="34" fillId="6" borderId="31" xfId="0" applyFont="1" applyFill="1" applyBorder="1" applyAlignment="1">
      <alignment horizontal="center" vertical="center" wrapText="1"/>
    </xf>
    <xf numFmtId="0" fontId="15" fillId="6" borderId="31" xfId="0" applyFont="1" applyFill="1" applyBorder="1" applyAlignment="1"/>
    <xf numFmtId="0" fontId="0" fillId="6" borderId="31" xfId="0" applyFill="1" applyBorder="1" applyAlignment="1"/>
    <xf numFmtId="0" fontId="33" fillId="6" borderId="31" xfId="0" applyFont="1" applyFill="1" applyBorder="1" applyAlignment="1">
      <alignment wrapText="1"/>
    </xf>
    <xf numFmtId="0" fontId="34" fillId="0" borderId="31" xfId="0" applyFont="1" applyBorder="1" applyAlignment="1">
      <alignment wrapText="1"/>
    </xf>
    <xf numFmtId="0" fontId="15" fillId="6" borderId="31" xfId="0" applyFont="1" applyFill="1" applyBorder="1" applyAlignment="1">
      <alignment horizontal="left" wrapText="1"/>
    </xf>
    <xf numFmtId="0" fontId="34" fillId="0" borderId="31" xfId="0" applyFont="1" applyBorder="1" applyAlignment="1">
      <alignment horizontal="left" wrapText="1"/>
    </xf>
    <xf numFmtId="0" fontId="43" fillId="2" borderId="53" xfId="0" applyFont="1" applyFill="1" applyBorder="1" applyAlignment="1">
      <alignment horizontal="center" wrapText="1"/>
    </xf>
    <xf numFmtId="0" fontId="34" fillId="0" borderId="50" xfId="0" applyFont="1" applyBorder="1" applyAlignment="1">
      <alignment horizontal="center" wrapText="1"/>
    </xf>
    <xf numFmtId="0" fontId="34" fillId="0" borderId="59" xfId="0" applyFont="1" applyBorder="1" applyAlignment="1">
      <alignment horizontal="center" wrapText="1"/>
    </xf>
    <xf numFmtId="0" fontId="34" fillId="0" borderId="2" xfId="0" applyFont="1" applyBorder="1" applyAlignment="1">
      <alignment horizontal="center" wrapText="1"/>
    </xf>
    <xf numFmtId="0" fontId="34" fillId="0" borderId="3" xfId="0" applyFont="1" applyBorder="1" applyAlignment="1">
      <alignment horizontal="center" wrapText="1"/>
    </xf>
    <xf numFmtId="0" fontId="34" fillId="0" borderId="65" xfId="0" applyFont="1" applyBorder="1" applyAlignment="1">
      <alignment horizontal="center" wrapText="1"/>
    </xf>
    <xf numFmtId="0" fontId="15" fillId="3" borderId="60" xfId="0" applyFont="1" applyFill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42" fillId="2" borderId="48" xfId="0" applyFont="1" applyFill="1" applyBorder="1" applyAlignment="1">
      <alignment horizontal="center"/>
    </xf>
    <xf numFmtId="0" fontId="33" fillId="9" borderId="31" xfId="0" applyFont="1" applyFill="1" applyBorder="1" applyAlignment="1">
      <alignment horizontal="center" vertical="center" textRotation="180" wrapText="1"/>
    </xf>
    <xf numFmtId="0" fontId="15" fillId="9" borderId="31" xfId="0" applyFont="1" applyFill="1" applyBorder="1" applyAlignment="1">
      <alignment horizontal="center" vertical="center" textRotation="180" wrapText="1"/>
    </xf>
    <xf numFmtId="0" fontId="34" fillId="9" borderId="31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/>
    </xf>
    <xf numFmtId="0" fontId="4" fillId="2" borderId="48" xfId="0" applyFont="1" applyFill="1" applyBorder="1" applyAlignment="1">
      <alignment horizontal="center"/>
    </xf>
    <xf numFmtId="0" fontId="4" fillId="2" borderId="51" xfId="0" applyFont="1" applyFill="1" applyBorder="1" applyAlignment="1">
      <alignment horizontal="center"/>
    </xf>
    <xf numFmtId="0" fontId="7" fillId="0" borderId="52" xfId="0" applyFont="1" applyBorder="1" applyAlignment="1">
      <alignment horizontal="center"/>
    </xf>
    <xf numFmtId="0" fontId="34" fillId="9" borderId="31" xfId="0" applyFont="1" applyFill="1" applyBorder="1" applyAlignment="1">
      <alignment horizontal="center" vertical="center" textRotation="180" wrapText="1"/>
    </xf>
    <xf numFmtId="0" fontId="33" fillId="2" borderId="24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24" xfId="0" applyFont="1" applyBorder="1" applyAlignment="1">
      <alignment horizontal="center"/>
    </xf>
    <xf numFmtId="0" fontId="34" fillId="0" borderId="25" xfId="0" applyFont="1" applyBorder="1" applyAlignment="1"/>
    <xf numFmtId="0" fontId="34" fillId="0" borderId="26" xfId="0" applyFont="1" applyBorder="1" applyAlignment="1"/>
    <xf numFmtId="0" fontId="34" fillId="0" borderId="58" xfId="0" applyFont="1" applyBorder="1" applyAlignment="1"/>
    <xf numFmtId="44" fontId="7" fillId="2" borderId="0" xfId="2" applyFont="1" applyFill="1" applyAlignment="1"/>
    <xf numFmtId="0" fontId="32" fillId="0" borderId="0" xfId="0" applyFont="1" applyAlignment="1"/>
    <xf numFmtId="44" fontId="7" fillId="2" borderId="0" xfId="0" applyNumberFormat="1" applyFont="1" applyFill="1" applyBorder="1" applyAlignment="1"/>
    <xf numFmtId="0" fontId="32" fillId="0" borderId="0" xfId="0" applyFont="1" applyBorder="1" applyAlignment="1"/>
    <xf numFmtId="0" fontId="15" fillId="6" borderId="31" xfId="0" applyFont="1" applyFill="1" applyBorder="1" applyAlignment="1">
      <alignment horizontal="center" vertical="center" textRotation="180" wrapText="1"/>
    </xf>
    <xf numFmtId="0" fontId="0" fillId="0" borderId="31" xfId="0" applyBorder="1" applyAlignment="1">
      <alignment wrapText="1"/>
    </xf>
    <xf numFmtId="0" fontId="15" fillId="9" borderId="27" xfId="0" applyFont="1" applyFill="1" applyBorder="1" applyAlignment="1">
      <alignment horizontal="right" wrapText="1"/>
    </xf>
    <xf numFmtId="0" fontId="45" fillId="9" borderId="28" xfId="0" applyFont="1" applyFill="1" applyBorder="1" applyAlignment="1">
      <alignment horizontal="right" wrapText="1"/>
    </xf>
    <xf numFmtId="0" fontId="45" fillId="9" borderId="29" xfId="0" applyFont="1" applyFill="1" applyBorder="1" applyAlignment="1">
      <alignment horizontal="right" wrapText="1"/>
    </xf>
    <xf numFmtId="0" fontId="45" fillId="9" borderId="30" xfId="0" applyFont="1" applyFill="1" applyBorder="1" applyAlignment="1">
      <alignment horizontal="right" wrapText="1"/>
    </xf>
    <xf numFmtId="0" fontId="18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4" fontId="7" fillId="2" borderId="0" xfId="2" applyFont="1" applyFill="1" applyAlignment="1">
      <alignment wrapText="1"/>
    </xf>
    <xf numFmtId="0" fontId="32" fillId="0" borderId="0" xfId="0" applyFont="1" applyBorder="1" applyAlignment="1">
      <alignment wrapText="1"/>
    </xf>
    <xf numFmtId="0" fontId="8" fillId="2" borderId="54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18" fillId="2" borderId="57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0" fontId="18" fillId="2" borderId="45" xfId="0" applyFont="1" applyFill="1" applyBorder="1" applyAlignment="1">
      <alignment horizontal="center" vertical="center"/>
    </xf>
    <xf numFmtId="0" fontId="15" fillId="9" borderId="40" xfId="0" applyFont="1" applyFill="1" applyBorder="1" applyAlignment="1" applyProtection="1">
      <alignment horizontal="center" vertical="center" wrapText="1"/>
      <protection locked="0"/>
    </xf>
    <xf numFmtId="0" fontId="15" fillId="9" borderId="40" xfId="0" applyFont="1" applyFill="1" applyBorder="1" applyAlignment="1">
      <alignment horizontal="center" vertical="center" wrapText="1"/>
    </xf>
    <xf numFmtId="44" fontId="7" fillId="2" borderId="0" xfId="2" applyFont="1" applyFill="1" applyBorder="1" applyAlignment="1"/>
    <xf numFmtId="44" fontId="32" fillId="0" borderId="0" xfId="2" applyFont="1" applyBorder="1" applyAlignment="1"/>
    <xf numFmtId="44" fontId="7" fillId="2" borderId="0" xfId="0" applyNumberFormat="1" applyFont="1" applyFill="1" applyBorder="1" applyAlignment="1">
      <alignment wrapText="1"/>
    </xf>
    <xf numFmtId="44" fontId="2" fillId="2" borderId="0" xfId="2" applyFont="1" applyFill="1" applyAlignment="1"/>
    <xf numFmtId="44" fontId="39" fillId="0" borderId="0" xfId="2" applyFont="1" applyAlignment="1"/>
    <xf numFmtId="0" fontId="49" fillId="11" borderId="31" xfId="0" applyFont="1" applyFill="1" applyBorder="1" applyAlignment="1">
      <alignment horizontal="right" wrapText="1"/>
    </xf>
    <xf numFmtId="0" fontId="49" fillId="4" borderId="27" xfId="0" applyFont="1" applyFill="1" applyBorder="1" applyAlignment="1">
      <alignment horizontal="right" wrapText="1"/>
    </xf>
    <xf numFmtId="0" fontId="49" fillId="4" borderId="28" xfId="0" applyFont="1" applyFill="1" applyBorder="1" applyAlignment="1">
      <alignment horizontal="right" wrapText="1"/>
    </xf>
    <xf numFmtId="0" fontId="49" fillId="4" borderId="29" xfId="0" applyFont="1" applyFill="1" applyBorder="1" applyAlignment="1">
      <alignment horizontal="right" wrapText="1"/>
    </xf>
    <xf numFmtId="0" fontId="49" fillId="4" borderId="30" xfId="0" applyFont="1" applyFill="1" applyBorder="1" applyAlignment="1">
      <alignment horizontal="right" wrapText="1"/>
    </xf>
    <xf numFmtId="0" fontId="33" fillId="2" borderId="5" xfId="0" applyFont="1" applyFill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15" fillId="9" borderId="64" xfId="0" applyFont="1" applyFill="1" applyBorder="1" applyAlignment="1">
      <alignment horizontal="center" vertical="center" wrapText="1"/>
    </xf>
    <xf numFmtId="0" fontId="0" fillId="9" borderId="61" xfId="0" applyFill="1" applyBorder="1" applyAlignment="1">
      <alignment horizontal="center"/>
    </xf>
    <xf numFmtId="0" fontId="33" fillId="9" borderId="106" xfId="0" applyFont="1" applyFill="1" applyBorder="1" applyAlignment="1">
      <alignment wrapText="1"/>
    </xf>
    <xf numFmtId="0" fontId="0" fillId="9" borderId="107" xfId="0" applyFill="1" applyBorder="1" applyAlignment="1">
      <alignment wrapText="1"/>
    </xf>
    <xf numFmtId="0" fontId="33" fillId="9" borderId="43" xfId="0" applyFont="1" applyFill="1" applyBorder="1" applyAlignment="1">
      <alignment horizontal="center" vertical="center" textRotation="180" wrapText="1"/>
    </xf>
    <xf numFmtId="0" fontId="34" fillId="9" borderId="43" xfId="0" applyFont="1" applyFill="1" applyBorder="1" applyAlignment="1">
      <alignment horizontal="center" vertical="center" textRotation="180" wrapText="1"/>
    </xf>
    <xf numFmtId="0" fontId="50" fillId="9" borderId="31" xfId="0" applyFont="1" applyFill="1" applyBorder="1" applyAlignment="1">
      <alignment horizontal="right" wrapText="1"/>
    </xf>
    <xf numFmtId="0" fontId="42" fillId="2" borderId="41" xfId="0" applyFont="1" applyFill="1" applyBorder="1" applyAlignment="1" applyProtection="1">
      <alignment horizontal="center"/>
      <protection locked="0"/>
    </xf>
    <xf numFmtId="0" fontId="42" fillId="2" borderId="41" xfId="0" applyFont="1" applyFill="1" applyBorder="1" applyAlignment="1">
      <alignment horizontal="center"/>
    </xf>
    <xf numFmtId="0" fontId="15" fillId="2" borderId="0" xfId="0" applyFont="1" applyFill="1" applyAlignment="1">
      <alignment horizontal="right"/>
    </xf>
    <xf numFmtId="0" fontId="33" fillId="5" borderId="31" xfId="0" applyFont="1" applyFill="1" applyBorder="1" applyAlignment="1">
      <alignment horizontal="center" vertical="center" wrapText="1"/>
    </xf>
    <xf numFmtId="0" fontId="34" fillId="5" borderId="31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/>
    </xf>
    <xf numFmtId="0" fontId="48" fillId="0" borderId="0" xfId="0" applyFont="1" applyAlignment="1"/>
    <xf numFmtId="0" fontId="48" fillId="0" borderId="0" xfId="0" applyFont="1" applyBorder="1" applyAlignment="1"/>
    <xf numFmtId="0" fontId="45" fillId="9" borderId="31" xfId="0" applyFont="1" applyFill="1" applyBorder="1" applyAlignment="1">
      <alignment horizontal="center" vertical="center" wrapText="1"/>
    </xf>
    <xf numFmtId="0" fontId="49" fillId="9" borderId="32" xfId="0" applyFont="1" applyFill="1" applyBorder="1" applyAlignment="1">
      <alignment horizontal="right" wrapText="1"/>
    </xf>
    <xf numFmtId="0" fontId="49" fillId="9" borderId="33" xfId="0" applyFont="1" applyFill="1" applyBorder="1" applyAlignment="1">
      <alignment horizontal="right" wrapText="1"/>
    </xf>
    <xf numFmtId="0" fontId="49" fillId="9" borderId="34" xfId="0" applyFont="1" applyFill="1" applyBorder="1" applyAlignment="1">
      <alignment horizontal="right" wrapText="1"/>
    </xf>
    <xf numFmtId="0" fontId="49" fillId="9" borderId="35" xfId="0" applyFont="1" applyFill="1" applyBorder="1" applyAlignment="1">
      <alignment horizontal="right" wrapText="1"/>
    </xf>
    <xf numFmtId="0" fontId="49" fillId="9" borderId="36" xfId="0" applyFont="1" applyFill="1" applyBorder="1" applyAlignment="1">
      <alignment horizontal="right" wrapText="1"/>
    </xf>
    <xf numFmtId="0" fontId="49" fillId="9" borderId="37" xfId="0" applyFont="1" applyFill="1" applyBorder="1" applyAlignment="1">
      <alignment horizontal="right" wrapText="1"/>
    </xf>
    <xf numFmtId="0" fontId="49" fillId="9" borderId="62" xfId="0" applyFont="1" applyFill="1" applyBorder="1" applyAlignment="1">
      <alignment horizontal="right" wrapText="1"/>
    </xf>
    <xf numFmtId="0" fontId="0" fillId="9" borderId="63" xfId="0" applyFill="1" applyBorder="1" applyAlignment="1">
      <alignment horizontal="right" wrapText="1"/>
    </xf>
    <xf numFmtId="0" fontId="0" fillId="9" borderId="10" xfId="0" applyFill="1" applyBorder="1" applyAlignment="1">
      <alignment horizontal="right" wrapText="1"/>
    </xf>
    <xf numFmtId="0" fontId="0" fillId="9" borderId="11" xfId="0" applyFill="1" applyBorder="1" applyAlignment="1">
      <alignment horizontal="right" wrapText="1"/>
    </xf>
    <xf numFmtId="0" fontId="15" fillId="2" borderId="39" xfId="0" applyFont="1" applyFill="1" applyBorder="1" applyAlignment="1">
      <alignment horizontal="right"/>
    </xf>
    <xf numFmtId="0" fontId="49" fillId="8" borderId="27" xfId="0" applyFont="1" applyFill="1" applyBorder="1" applyAlignment="1">
      <alignment horizontal="right" wrapText="1"/>
    </xf>
    <xf numFmtId="0" fontId="49" fillId="8" borderId="28" xfId="0" applyFont="1" applyFill="1" applyBorder="1" applyAlignment="1">
      <alignment horizontal="right" wrapText="1"/>
    </xf>
    <xf numFmtId="0" fontId="49" fillId="8" borderId="29" xfId="0" applyFont="1" applyFill="1" applyBorder="1" applyAlignment="1">
      <alignment horizontal="right" wrapText="1"/>
    </xf>
    <xf numFmtId="0" fontId="49" fillId="8" borderId="30" xfId="0" applyFont="1" applyFill="1" applyBorder="1" applyAlignment="1">
      <alignment horizontal="right" wrapText="1"/>
    </xf>
    <xf numFmtId="0" fontId="15" fillId="17" borderId="64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/>
    </xf>
    <xf numFmtId="0" fontId="15" fillId="8" borderId="27" xfId="0" applyFont="1" applyFill="1" applyBorder="1" applyAlignment="1">
      <alignment horizontal="right" wrapText="1"/>
    </xf>
    <xf numFmtId="0" fontId="45" fillId="8" borderId="28" xfId="0" applyFont="1" applyFill="1" applyBorder="1" applyAlignment="1">
      <alignment horizontal="right" wrapText="1"/>
    </xf>
    <xf numFmtId="0" fontId="45" fillId="8" borderId="29" xfId="0" applyFont="1" applyFill="1" applyBorder="1" applyAlignment="1">
      <alignment horizontal="right" wrapText="1"/>
    </xf>
    <xf numFmtId="0" fontId="45" fillId="8" borderId="30" xfId="0" applyFont="1" applyFill="1" applyBorder="1" applyAlignment="1">
      <alignment horizontal="right" wrapText="1"/>
    </xf>
    <xf numFmtId="0" fontId="33" fillId="17" borderId="64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41" fillId="17" borderId="31" xfId="0" applyFont="1" applyFill="1" applyBorder="1" applyAlignment="1">
      <alignment horizontal="center" vertical="center" wrapText="1"/>
    </xf>
    <xf numFmtId="0" fontId="34" fillId="17" borderId="31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top" wrapText="1"/>
    </xf>
    <xf numFmtId="0" fontId="31" fillId="0" borderId="0" xfId="0" applyFont="1" applyBorder="1" applyAlignment="1">
      <alignment horizontal="center" vertical="top" wrapText="1"/>
    </xf>
    <xf numFmtId="0" fontId="15" fillId="4" borderId="38" xfId="0" applyFont="1" applyFill="1" applyBorder="1" applyAlignment="1">
      <alignment horizontal="center" vertical="center" wrapText="1"/>
    </xf>
    <xf numFmtId="0" fontId="33" fillId="4" borderId="38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textRotation="180" wrapText="1"/>
    </xf>
    <xf numFmtId="0" fontId="34" fillId="5" borderId="31" xfId="0" applyFont="1" applyFill="1" applyBorder="1" applyAlignment="1">
      <alignment horizontal="center" vertical="center" textRotation="180" wrapText="1"/>
    </xf>
    <xf numFmtId="0" fontId="33" fillId="5" borderId="31" xfId="0" applyFont="1" applyFill="1" applyBorder="1" applyAlignment="1">
      <alignment horizontal="center" vertical="center" textRotation="180" wrapText="1"/>
    </xf>
    <xf numFmtId="0" fontId="4" fillId="2" borderId="104" xfId="0" applyFont="1" applyFill="1" applyBorder="1" applyAlignment="1" applyProtection="1">
      <alignment horizontal="center"/>
      <protection locked="0"/>
    </xf>
    <xf numFmtId="0" fontId="4" fillId="2" borderId="105" xfId="0" applyFont="1" applyFill="1" applyBorder="1" applyAlignment="1">
      <alignment horizontal="center"/>
    </xf>
    <xf numFmtId="0" fontId="8" fillId="2" borderId="62" xfId="0" applyFont="1" applyFill="1" applyBorder="1" applyAlignment="1">
      <alignment horizontal="center" vertical="center"/>
    </xf>
    <xf numFmtId="0" fontId="8" fillId="2" borderId="66" xfId="0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6" fillId="2" borderId="0" xfId="0" applyFont="1" applyFill="1"/>
    <xf numFmtId="0" fontId="2" fillId="2" borderId="0" xfId="0" applyFont="1" applyFill="1" applyAlignment="1">
      <alignment horizontal="right"/>
    </xf>
    <xf numFmtId="0" fontId="2" fillId="19" borderId="5" xfId="0" applyFont="1" applyFill="1" applyBorder="1" applyAlignment="1">
      <alignment horizontal="right" wrapText="1"/>
    </xf>
    <xf numFmtId="0" fontId="7" fillId="19" borderId="6" xfId="0" applyFont="1" applyFill="1" applyBorder="1" applyAlignment="1">
      <alignment horizontal="right" wrapText="1"/>
    </xf>
    <xf numFmtId="0" fontId="7" fillId="19" borderId="2" xfId="0" applyFont="1" applyFill="1" applyBorder="1" applyAlignment="1">
      <alignment horizontal="right" wrapText="1"/>
    </xf>
    <xf numFmtId="0" fontId="7" fillId="19" borderId="74" xfId="0" applyFont="1" applyFill="1" applyBorder="1" applyAlignment="1">
      <alignment horizontal="right" wrapText="1"/>
    </xf>
    <xf numFmtId="0" fontId="2" fillId="5" borderId="5" xfId="0" applyFont="1" applyFill="1" applyBorder="1" applyAlignment="1">
      <alignment horizontal="right" wrapText="1"/>
    </xf>
    <xf numFmtId="0" fontId="7" fillId="5" borderId="6" xfId="0" applyFont="1" applyFill="1" applyBorder="1" applyAlignment="1">
      <alignment horizontal="right" wrapText="1"/>
    </xf>
    <xf numFmtId="0" fontId="7" fillId="5" borderId="2" xfId="0" applyFont="1" applyFill="1" applyBorder="1" applyAlignment="1">
      <alignment horizontal="right" wrapText="1"/>
    </xf>
    <xf numFmtId="0" fontId="7" fillId="5" borderId="74" xfId="0" applyFont="1" applyFill="1" applyBorder="1" applyAlignment="1">
      <alignment horizontal="right" wrapText="1"/>
    </xf>
    <xf numFmtId="0" fontId="7" fillId="5" borderId="91" xfId="0" applyFont="1" applyFill="1" applyBorder="1" applyAlignment="1">
      <alignment horizontal="center" vertical="center" textRotation="180" wrapText="1"/>
    </xf>
    <xf numFmtId="0" fontId="7" fillId="5" borderId="96" xfId="0" applyFont="1" applyFill="1" applyBorder="1" applyAlignment="1">
      <alignment horizontal="center" vertical="center" textRotation="180" wrapText="1"/>
    </xf>
    <xf numFmtId="0" fontId="2" fillId="2" borderId="9" xfId="0" applyFont="1" applyFill="1" applyBorder="1" applyAlignment="1">
      <alignment horizontal="right"/>
    </xf>
    <xf numFmtId="0" fontId="2" fillId="2" borderId="97" xfId="0" applyFont="1" applyFill="1" applyBorder="1" applyAlignment="1">
      <alignment horizontal="right"/>
    </xf>
    <xf numFmtId="0" fontId="63" fillId="5" borderId="100" xfId="0" applyFont="1" applyFill="1" applyBorder="1" applyAlignment="1" applyProtection="1">
      <alignment horizontal="center" vertical="center" wrapText="1"/>
      <protection locked="0"/>
    </xf>
    <xf numFmtId="0" fontId="7" fillId="5" borderId="102" xfId="0" applyFont="1" applyFill="1" applyBorder="1" applyAlignment="1">
      <alignment horizontal="center" vertical="center" wrapText="1"/>
    </xf>
    <xf numFmtId="0" fontId="64" fillId="2" borderId="62" xfId="0" applyFont="1" applyFill="1" applyBorder="1" applyAlignment="1" applyProtection="1">
      <alignment horizontal="center" vertical="center" wrapText="1"/>
      <protection locked="0"/>
    </xf>
    <xf numFmtId="0" fontId="64" fillId="2" borderId="6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/>
    </xf>
    <xf numFmtId="0" fontId="15" fillId="18" borderId="76" xfId="0" applyFont="1" applyFill="1" applyBorder="1" applyAlignment="1">
      <alignment horizontal="center" vertical="center" wrapText="1"/>
    </xf>
    <xf numFmtId="0" fontId="15" fillId="0" borderId="76" xfId="0" applyFont="1" applyBorder="1"/>
    <xf numFmtId="0" fontId="2" fillId="5" borderId="77" xfId="0" applyFont="1" applyFill="1" applyBorder="1" applyAlignment="1">
      <alignment horizontal="center" vertical="center" textRotation="180" wrapText="1"/>
    </xf>
    <xf numFmtId="0" fontId="7" fillId="5" borderId="78" xfId="0" applyFont="1" applyFill="1" applyBorder="1" applyAlignment="1">
      <alignment horizontal="center" vertical="center" textRotation="180" wrapText="1"/>
    </xf>
    <xf numFmtId="0" fontId="7" fillId="5" borderId="77" xfId="0" applyFont="1" applyFill="1" applyBorder="1" applyAlignment="1">
      <alignment horizontal="center" vertical="center" textRotation="180" wrapText="1"/>
    </xf>
    <xf numFmtId="0" fontId="0" fillId="0" borderId="78" xfId="0" applyBorder="1" applyAlignment="1">
      <alignment horizontal="center" vertical="center" textRotation="180" wrapText="1"/>
    </xf>
    <xf numFmtId="0" fontId="2" fillId="5" borderId="82" xfId="0" applyFont="1" applyFill="1" applyBorder="1" applyAlignment="1">
      <alignment horizontal="center" wrapText="1"/>
    </xf>
    <xf numFmtId="0" fontId="7" fillId="5" borderId="83" xfId="0" applyFont="1" applyFill="1" applyBorder="1" applyAlignment="1">
      <alignment horizontal="center" wrapText="1"/>
    </xf>
    <xf numFmtId="0" fontId="19" fillId="18" borderId="76" xfId="0" applyFont="1" applyFill="1" applyBorder="1" applyAlignment="1">
      <alignment horizontal="center" vertical="center" textRotation="180" wrapText="1"/>
    </xf>
    <xf numFmtId="0" fontId="6" fillId="0" borderId="76" xfId="0" applyFont="1" applyBorder="1"/>
    <xf numFmtId="0" fontId="61" fillId="3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0" borderId="0" xfId="0" applyFont="1"/>
    <xf numFmtId="0" fontId="17" fillId="0" borderId="0" xfId="0" applyFont="1" applyAlignment="1">
      <alignment horizontal="center" vertical="center"/>
    </xf>
    <xf numFmtId="0" fontId="2" fillId="2" borderId="8" xfId="0" applyFont="1" applyFill="1" applyBorder="1" applyAlignment="1">
      <alignment horizontal="right"/>
    </xf>
    <xf numFmtId="0" fontId="19" fillId="18" borderId="76" xfId="0" applyFont="1" applyFill="1" applyBorder="1" applyAlignment="1">
      <alignment horizontal="center" vertical="center" wrapText="1"/>
    </xf>
    <xf numFmtId="0" fontId="20" fillId="18" borderId="76" xfId="0" applyFont="1" applyFill="1" applyBorder="1" applyAlignment="1">
      <alignment horizontal="center" vertical="center" wrapText="1"/>
    </xf>
    <xf numFmtId="0" fontId="21" fillId="20" borderId="91" xfId="0" applyFont="1" applyFill="1" applyBorder="1" applyAlignment="1">
      <alignment horizontal="center" vertical="center" textRotation="180"/>
    </xf>
    <xf numFmtId="0" fontId="18" fillId="20" borderId="92" xfId="0" applyFont="1" applyFill="1" applyBorder="1" applyAlignment="1">
      <alignment horizontal="center" vertical="center" textRotation="180"/>
    </xf>
    <xf numFmtId="0" fontId="2" fillId="5" borderId="93" xfId="0" applyFont="1" applyFill="1" applyBorder="1" applyAlignment="1">
      <alignment horizontal="center" vertical="center" textRotation="180" wrapText="1"/>
    </xf>
    <xf numFmtId="0" fontId="7" fillId="5" borderId="94" xfId="0" applyFont="1" applyFill="1" applyBorder="1" applyAlignment="1">
      <alignment horizontal="center" vertical="center" textRotation="180" wrapText="1"/>
    </xf>
    <xf numFmtId="0" fontId="2" fillId="2" borderId="3" xfId="0" applyFont="1" applyFill="1" applyBorder="1" applyAlignment="1">
      <alignment horizontal="right"/>
    </xf>
    <xf numFmtId="0" fontId="7" fillId="5" borderId="77" xfId="0" applyFont="1" applyFill="1" applyBorder="1" applyAlignment="1">
      <alignment horizontal="right" wrapText="1"/>
    </xf>
    <xf numFmtId="0" fontId="0" fillId="5" borderId="78" xfId="0" applyFill="1" applyBorder="1" applyAlignment="1">
      <alignment horizontal="right" wrapText="1"/>
    </xf>
    <xf numFmtId="0" fontId="59" fillId="19" borderId="0" xfId="0" applyFont="1" applyFill="1" applyAlignment="1">
      <alignment horizontal="center" vertical="center" wrapText="1"/>
    </xf>
    <xf numFmtId="0" fontId="60" fillId="19" borderId="0" xfId="0" applyFont="1" applyFill="1" applyAlignment="1">
      <alignment horizontal="center" vertical="center"/>
    </xf>
    <xf numFmtId="0" fontId="19" fillId="18" borderId="76" xfId="0" applyFont="1" applyFill="1" applyBorder="1" applyAlignment="1">
      <alignment horizontal="center" vertical="center"/>
    </xf>
    <xf numFmtId="0" fontId="19" fillId="0" borderId="76" xfId="0" applyFont="1" applyBorder="1"/>
    <xf numFmtId="0" fontId="16" fillId="2" borderId="80" xfId="0" applyFont="1" applyFill="1" applyBorder="1" applyAlignment="1">
      <alignment horizontal="center" vertical="center" textRotation="90" wrapText="1"/>
    </xf>
    <xf numFmtId="0" fontId="15" fillId="2" borderId="80" xfId="0" applyFont="1" applyFill="1" applyBorder="1" applyAlignment="1">
      <alignment horizontal="center" vertical="center"/>
    </xf>
    <xf numFmtId="0" fontId="2" fillId="5" borderId="76" xfId="0" applyFont="1" applyFill="1" applyBorder="1" applyAlignment="1">
      <alignment horizontal="right" wrapText="1"/>
    </xf>
    <xf numFmtId="0" fontId="7" fillId="5" borderId="76" xfId="0" applyFont="1" applyFill="1" applyBorder="1" applyAlignment="1">
      <alignment horizontal="right" wrapText="1"/>
    </xf>
    <xf numFmtId="0" fontId="2" fillId="5" borderId="77" xfId="0" applyFont="1" applyFill="1" applyBorder="1" applyAlignment="1">
      <alignment horizontal="right" wrapText="1"/>
    </xf>
    <xf numFmtId="0" fontId="0" fillId="0" borderId="76" xfId="0" applyBorder="1" applyAlignment="1">
      <alignment horizontal="right" wrapText="1"/>
    </xf>
    <xf numFmtId="0" fontId="0" fillId="5" borderId="76" xfId="0" applyFill="1" applyBorder="1" applyAlignment="1">
      <alignment horizontal="right" wrapText="1"/>
    </xf>
    <xf numFmtId="0" fontId="2" fillId="5" borderId="6" xfId="0" applyFont="1" applyFill="1" applyBorder="1" applyAlignment="1">
      <alignment horizontal="right" wrapText="1"/>
    </xf>
    <xf numFmtId="0" fontId="2" fillId="5" borderId="2" xfId="0" applyFont="1" applyFill="1" applyBorder="1" applyAlignment="1">
      <alignment horizontal="right" wrapText="1"/>
    </xf>
    <xf numFmtId="0" fontId="2" fillId="5" borderId="74" xfId="0" applyFont="1" applyFill="1" applyBorder="1" applyAlignment="1">
      <alignment horizontal="right" wrapText="1"/>
    </xf>
    <xf numFmtId="0" fontId="17" fillId="2" borderId="1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19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81" xfId="0" applyFont="1" applyBorder="1" applyAlignment="1">
      <alignment horizontal="center" vertical="center"/>
    </xf>
    <xf numFmtId="0" fontId="15" fillId="18" borderId="76" xfId="0" applyFont="1" applyFill="1" applyBorder="1" applyAlignment="1">
      <alignment horizontal="center" vertical="center" textRotation="180" wrapText="1"/>
    </xf>
    <xf numFmtId="0" fontId="7" fillId="19" borderId="84" xfId="0" applyFont="1" applyFill="1" applyBorder="1" applyAlignment="1">
      <alignment horizontal="center" vertical="center" wrapText="1"/>
    </xf>
    <xf numFmtId="0" fontId="7" fillId="19" borderId="85" xfId="0" applyFont="1" applyFill="1" applyBorder="1" applyAlignment="1">
      <alignment horizontal="center" vertical="center" wrapText="1"/>
    </xf>
    <xf numFmtId="0" fontId="7" fillId="19" borderId="86" xfId="0" applyFont="1" applyFill="1" applyBorder="1" applyAlignment="1">
      <alignment horizontal="center" vertical="center" wrapText="1"/>
    </xf>
    <xf numFmtId="0" fontId="7" fillId="19" borderId="87" xfId="0" applyFont="1" applyFill="1" applyBorder="1" applyAlignment="1">
      <alignment horizontal="center" vertical="center" wrapText="1"/>
    </xf>
    <xf numFmtId="0" fontId="7" fillId="19" borderId="88" xfId="0" applyFont="1" applyFill="1" applyBorder="1" applyAlignment="1">
      <alignment horizontal="center" vertical="center" wrapText="1"/>
    </xf>
    <xf numFmtId="0" fontId="7" fillId="19" borderId="89" xfId="0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right" wrapText="1"/>
    </xf>
    <xf numFmtId="0" fontId="2" fillId="5" borderId="81" xfId="0" applyFont="1" applyFill="1" applyBorder="1" applyAlignment="1">
      <alignment horizontal="right" wrapText="1"/>
    </xf>
    <xf numFmtId="0" fontId="3" fillId="5" borderId="82" xfId="0" applyFont="1" applyFill="1" applyBorder="1" applyAlignment="1">
      <alignment horizontal="center" vertical="center" wrapText="1"/>
    </xf>
    <xf numFmtId="0" fontId="3" fillId="5" borderId="83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textRotation="180" wrapText="1"/>
    </xf>
    <xf numFmtId="0" fontId="2" fillId="2" borderId="7" xfId="0" applyFont="1" applyFill="1" applyBorder="1" applyAlignment="1">
      <alignment horizontal="right"/>
    </xf>
    <xf numFmtId="0" fontId="25" fillId="3" borderId="69" xfId="0" applyFont="1" applyFill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0" fontId="4" fillId="2" borderId="70" xfId="0" applyFont="1" applyFill="1" applyBorder="1" applyAlignment="1">
      <alignment horizontal="center"/>
    </xf>
    <xf numFmtId="0" fontId="4" fillId="2" borderId="71" xfId="0" applyFont="1" applyFill="1" applyBorder="1" applyAlignment="1">
      <alignment horizontal="center"/>
    </xf>
    <xf numFmtId="0" fontId="7" fillId="0" borderId="71" xfId="0" applyFont="1" applyBorder="1" applyAlignment="1">
      <alignment horizontal="center"/>
    </xf>
    <xf numFmtId="0" fontId="4" fillId="2" borderId="72" xfId="0" applyFont="1" applyFill="1" applyBorder="1" applyAlignment="1">
      <alignment horizontal="center"/>
    </xf>
    <xf numFmtId="0" fontId="4" fillId="2" borderId="73" xfId="0" applyFont="1" applyFill="1" applyBorder="1" applyAlignment="1">
      <alignment horizontal="center"/>
    </xf>
    <xf numFmtId="0" fontId="13" fillId="2" borderId="0" xfId="0" applyFont="1" applyFill="1" applyAlignment="1">
      <alignment horizontal="center" vertical="center" wrapText="1"/>
    </xf>
    <xf numFmtId="0" fontId="6" fillId="0" borderId="0" xfId="0" applyFont="1"/>
    <xf numFmtId="0" fontId="6" fillId="0" borderId="4" xfId="0" applyFont="1" applyBorder="1"/>
    <xf numFmtId="0" fontId="3" fillId="5" borderId="77" xfId="0" applyFont="1" applyFill="1" applyBorder="1" applyAlignment="1">
      <alignment horizontal="center" vertical="center" textRotation="180" wrapText="1"/>
    </xf>
    <xf numFmtId="0" fontId="57" fillId="0" borderId="78" xfId="0" applyFont="1" applyBorder="1" applyAlignment="1">
      <alignment horizontal="center" vertical="center" textRotation="180" wrapText="1"/>
    </xf>
    <xf numFmtId="0" fontId="7" fillId="5" borderId="79" xfId="0" applyFont="1" applyFill="1" applyBorder="1" applyAlignment="1">
      <alignment horizontal="center" vertical="center" textRotation="180" wrapText="1"/>
    </xf>
    <xf numFmtId="0" fontId="7" fillId="0" borderId="78" xfId="0" applyFont="1" applyBorder="1" applyAlignment="1">
      <alignment horizontal="center" vertical="center" textRotation="180" wrapText="1"/>
    </xf>
    <xf numFmtId="0" fontId="7" fillId="5" borderId="80" xfId="0" applyFont="1" applyFill="1" applyBorder="1" applyAlignment="1">
      <alignment horizontal="right" wrapText="1"/>
    </xf>
    <xf numFmtId="0" fontId="7" fillId="5" borderId="81" xfId="0" applyFont="1" applyFill="1" applyBorder="1" applyAlignment="1">
      <alignment horizontal="right" wrapText="1"/>
    </xf>
  </cellXfs>
  <cellStyles count="3">
    <cellStyle name="Currency" xfId="2" builtinId="4"/>
    <cellStyle name="Normal" xfId="0" builtinId="0"/>
    <cellStyle name="Normal 2" xfId="1" xr:uid="{729D5934-CF65-4C4F-B889-5F96169289B5}"/>
  </cellStyles>
  <dxfs count="0"/>
  <tableStyles count="0" defaultTableStyle="TableStyleMedium2" defaultPivotStyle="PivotStyleLight16"/>
  <colors>
    <mruColors>
      <color rgb="FF6699FF"/>
      <color rgb="FFFF99FF"/>
      <color rgb="FFFFCC66"/>
      <color rgb="FF66FFCC"/>
      <color rgb="FF00FF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7.png"/><Relationship Id="rId9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5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228600</xdr:rowOff>
    </xdr:from>
    <xdr:to>
      <xdr:col>0</xdr:col>
      <xdr:colOff>9525</xdr:colOff>
      <xdr:row>18</xdr:row>
      <xdr:rowOff>228600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A771B6F0-A470-42F0-88B2-BC23E3AF3CC9}"/>
            </a:ext>
          </a:extLst>
        </xdr:cNvPr>
        <xdr:cNvCxnSpPr/>
      </xdr:nvCxnSpPr>
      <xdr:spPr>
        <a:xfrm>
          <a:off x="0" y="4381500"/>
          <a:ext cx="95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7</xdr:row>
      <xdr:rowOff>228600</xdr:rowOff>
    </xdr:from>
    <xdr:to>
      <xdr:col>0</xdr:col>
      <xdr:colOff>9525</xdr:colOff>
      <xdr:row>7</xdr:row>
      <xdr:rowOff>228600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DFD5B4D9-26B8-4954-B5A1-4E7AC5B45186}"/>
            </a:ext>
          </a:extLst>
        </xdr:cNvPr>
        <xdr:cNvCxnSpPr/>
      </xdr:nvCxnSpPr>
      <xdr:spPr>
        <a:xfrm>
          <a:off x="0" y="1783080"/>
          <a:ext cx="95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251461</xdr:colOff>
      <xdr:row>7</xdr:row>
      <xdr:rowOff>0</xdr:rowOff>
    </xdr:from>
    <xdr:to>
      <xdr:col>18</xdr:col>
      <xdr:colOff>59570</xdr:colOff>
      <xdr:row>7</xdr:row>
      <xdr:rowOff>73152</xdr:rowOff>
    </xdr:to>
    <xdr:pic>
      <xdr:nvPicPr>
        <xdr:cNvPr id="64" name="Picture 63" descr="Image result for red dot png">
          <a:extLst>
            <a:ext uri="{FF2B5EF4-FFF2-40B4-BE49-F238E27FC236}">
              <a16:creationId xmlns:a16="http://schemas.microsoft.com/office/drawing/2014/main" id="{1011F523-52CB-454A-A50A-6BBC16031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870" y="1749287"/>
          <a:ext cx="73152" cy="73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205740</xdr:colOff>
      <xdr:row>6</xdr:row>
      <xdr:rowOff>259080</xdr:rowOff>
    </xdr:from>
    <xdr:to>
      <xdr:col>20</xdr:col>
      <xdr:colOff>13849</xdr:colOff>
      <xdr:row>7</xdr:row>
      <xdr:rowOff>67188</xdr:rowOff>
    </xdr:to>
    <xdr:pic>
      <xdr:nvPicPr>
        <xdr:cNvPr id="65" name="Picture 64" descr="Image result for red dot png">
          <a:extLst>
            <a:ext uri="{FF2B5EF4-FFF2-40B4-BE49-F238E27FC236}">
              <a16:creationId xmlns:a16="http://schemas.microsoft.com/office/drawing/2014/main" id="{230A761F-7B34-4F02-8679-4945D73BA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236" y="1743323"/>
          <a:ext cx="73152" cy="73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220980</xdr:colOff>
      <xdr:row>6</xdr:row>
      <xdr:rowOff>259080</xdr:rowOff>
    </xdr:from>
    <xdr:to>
      <xdr:col>22</xdr:col>
      <xdr:colOff>30481</xdr:colOff>
      <xdr:row>7</xdr:row>
      <xdr:rowOff>68580</xdr:rowOff>
    </xdr:to>
    <xdr:pic>
      <xdr:nvPicPr>
        <xdr:cNvPr id="66" name="Picture 65" descr="Image result for red dot png">
          <a:extLst>
            <a:ext uri="{FF2B5EF4-FFF2-40B4-BE49-F238E27FC236}">
              <a16:creationId xmlns:a16="http://schemas.microsoft.com/office/drawing/2014/main" id="{6F5B431F-5782-4D45-812F-63AE45581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563" y="1743323"/>
          <a:ext cx="74544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251460</xdr:colOff>
      <xdr:row>6</xdr:row>
      <xdr:rowOff>259080</xdr:rowOff>
    </xdr:from>
    <xdr:to>
      <xdr:col>24</xdr:col>
      <xdr:colOff>60961</xdr:colOff>
      <xdr:row>7</xdr:row>
      <xdr:rowOff>68580</xdr:rowOff>
    </xdr:to>
    <xdr:pic>
      <xdr:nvPicPr>
        <xdr:cNvPr id="67" name="Picture 66" descr="Image result for red dot png">
          <a:extLst>
            <a:ext uri="{FF2B5EF4-FFF2-40B4-BE49-F238E27FC236}">
              <a16:creationId xmlns:a16="http://schemas.microsoft.com/office/drawing/2014/main" id="{304C2CEC-997E-4EC4-B95E-2EB456A52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30" y="1743323"/>
          <a:ext cx="74544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205740</xdr:colOff>
      <xdr:row>6</xdr:row>
      <xdr:rowOff>259080</xdr:rowOff>
    </xdr:from>
    <xdr:to>
      <xdr:col>26</xdr:col>
      <xdr:colOff>15241</xdr:colOff>
      <xdr:row>7</xdr:row>
      <xdr:rowOff>68580</xdr:rowOff>
    </xdr:to>
    <xdr:pic>
      <xdr:nvPicPr>
        <xdr:cNvPr id="68" name="Picture 67" descr="Image result for red dot png">
          <a:extLst>
            <a:ext uri="{FF2B5EF4-FFF2-40B4-BE49-F238E27FC236}">
              <a16:creationId xmlns:a16="http://schemas.microsoft.com/office/drawing/2014/main" id="{52875229-E7DE-427C-AC9E-F8E5EC076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7830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205740</xdr:colOff>
      <xdr:row>6</xdr:row>
      <xdr:rowOff>259080</xdr:rowOff>
    </xdr:from>
    <xdr:to>
      <xdr:col>28</xdr:col>
      <xdr:colOff>15240</xdr:colOff>
      <xdr:row>7</xdr:row>
      <xdr:rowOff>68580</xdr:rowOff>
    </xdr:to>
    <xdr:pic>
      <xdr:nvPicPr>
        <xdr:cNvPr id="69" name="Picture 68" descr="Image result for red dot png">
          <a:extLst>
            <a:ext uri="{FF2B5EF4-FFF2-40B4-BE49-F238E27FC236}">
              <a16:creationId xmlns:a16="http://schemas.microsoft.com/office/drawing/2014/main" id="{30BEE8C2-389E-40E1-8135-3413E412B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7830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251460</xdr:colOff>
      <xdr:row>6</xdr:row>
      <xdr:rowOff>259080</xdr:rowOff>
    </xdr:from>
    <xdr:to>
      <xdr:col>30</xdr:col>
      <xdr:colOff>60960</xdr:colOff>
      <xdr:row>7</xdr:row>
      <xdr:rowOff>68580</xdr:rowOff>
    </xdr:to>
    <xdr:pic>
      <xdr:nvPicPr>
        <xdr:cNvPr id="70" name="Picture 69" descr="Image result for red dot png">
          <a:extLst>
            <a:ext uri="{FF2B5EF4-FFF2-40B4-BE49-F238E27FC236}">
              <a16:creationId xmlns:a16="http://schemas.microsoft.com/office/drawing/2014/main" id="{E7D2080F-559A-46C8-93F7-AE44A531D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7520" y="17830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205740</xdr:colOff>
      <xdr:row>6</xdr:row>
      <xdr:rowOff>251460</xdr:rowOff>
    </xdr:from>
    <xdr:to>
      <xdr:col>32</xdr:col>
      <xdr:colOff>15240</xdr:colOff>
      <xdr:row>7</xdr:row>
      <xdr:rowOff>60960</xdr:rowOff>
    </xdr:to>
    <xdr:pic>
      <xdr:nvPicPr>
        <xdr:cNvPr id="71" name="Picture 70" descr="Image result for red dot png">
          <a:extLst>
            <a:ext uri="{FF2B5EF4-FFF2-40B4-BE49-F238E27FC236}">
              <a16:creationId xmlns:a16="http://schemas.microsoft.com/office/drawing/2014/main" id="{75FF09CB-D95E-4FEF-A3F0-FC0192D82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77546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228600</xdr:colOff>
      <xdr:row>6</xdr:row>
      <xdr:rowOff>259080</xdr:rowOff>
    </xdr:from>
    <xdr:to>
      <xdr:col>34</xdr:col>
      <xdr:colOff>38100</xdr:colOff>
      <xdr:row>7</xdr:row>
      <xdr:rowOff>68580</xdr:rowOff>
    </xdr:to>
    <xdr:pic>
      <xdr:nvPicPr>
        <xdr:cNvPr id="72" name="Picture 71" descr="Image result for red dot png">
          <a:extLst>
            <a:ext uri="{FF2B5EF4-FFF2-40B4-BE49-F238E27FC236}">
              <a16:creationId xmlns:a16="http://schemas.microsoft.com/office/drawing/2014/main" id="{DB4DF552-E57B-4105-A69C-9E78169E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60" y="17830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243840</xdr:colOff>
      <xdr:row>6</xdr:row>
      <xdr:rowOff>259080</xdr:rowOff>
    </xdr:from>
    <xdr:to>
      <xdr:col>36</xdr:col>
      <xdr:colOff>53340</xdr:colOff>
      <xdr:row>7</xdr:row>
      <xdr:rowOff>68580</xdr:rowOff>
    </xdr:to>
    <xdr:pic>
      <xdr:nvPicPr>
        <xdr:cNvPr id="73" name="Picture 72" descr="Image result for red dot png">
          <a:extLst>
            <a:ext uri="{FF2B5EF4-FFF2-40B4-BE49-F238E27FC236}">
              <a16:creationId xmlns:a16="http://schemas.microsoft.com/office/drawing/2014/main" id="{D7808A28-C968-40E0-8B8C-91E28499C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7830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213360</xdr:colOff>
      <xdr:row>6</xdr:row>
      <xdr:rowOff>251460</xdr:rowOff>
    </xdr:from>
    <xdr:to>
      <xdr:col>38</xdr:col>
      <xdr:colOff>22859</xdr:colOff>
      <xdr:row>7</xdr:row>
      <xdr:rowOff>60960</xdr:rowOff>
    </xdr:to>
    <xdr:pic>
      <xdr:nvPicPr>
        <xdr:cNvPr id="74" name="Picture 73" descr="Image result for red dot png">
          <a:extLst>
            <a:ext uri="{FF2B5EF4-FFF2-40B4-BE49-F238E27FC236}">
              <a16:creationId xmlns:a16="http://schemas.microsoft.com/office/drawing/2014/main" id="{9AC663B8-56D2-4A80-9194-95CC52DB6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3020" y="177546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228600</xdr:colOff>
      <xdr:row>6</xdr:row>
      <xdr:rowOff>259080</xdr:rowOff>
    </xdr:from>
    <xdr:to>
      <xdr:col>40</xdr:col>
      <xdr:colOff>38099</xdr:colOff>
      <xdr:row>7</xdr:row>
      <xdr:rowOff>68580</xdr:rowOff>
    </xdr:to>
    <xdr:pic>
      <xdr:nvPicPr>
        <xdr:cNvPr id="75" name="Picture 74" descr="Image result for red dot png">
          <a:extLst>
            <a:ext uri="{FF2B5EF4-FFF2-40B4-BE49-F238E27FC236}">
              <a16:creationId xmlns:a16="http://schemas.microsoft.com/office/drawing/2014/main" id="{65480F4B-0DA6-4667-A6F5-BCAAF4EDA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1660" y="17830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236220</xdr:colOff>
      <xdr:row>12</xdr:row>
      <xdr:rowOff>198120</xdr:rowOff>
    </xdr:from>
    <xdr:to>
      <xdr:col>18</xdr:col>
      <xdr:colOff>45721</xdr:colOff>
      <xdr:row>13</xdr:row>
      <xdr:rowOff>7620</xdr:rowOff>
    </xdr:to>
    <xdr:pic>
      <xdr:nvPicPr>
        <xdr:cNvPr id="76" name="Picture 75" descr="Image result for red dot png">
          <a:extLst>
            <a:ext uri="{FF2B5EF4-FFF2-40B4-BE49-F238E27FC236}">
              <a16:creationId xmlns:a16="http://schemas.microsoft.com/office/drawing/2014/main" id="{7ADFF215-5134-43AD-A81D-D3511191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190500</xdr:colOff>
      <xdr:row>12</xdr:row>
      <xdr:rowOff>205740</xdr:rowOff>
    </xdr:from>
    <xdr:to>
      <xdr:col>20</xdr:col>
      <xdr:colOff>1</xdr:colOff>
      <xdr:row>13</xdr:row>
      <xdr:rowOff>15240</xdr:rowOff>
    </xdr:to>
    <xdr:pic>
      <xdr:nvPicPr>
        <xdr:cNvPr id="77" name="Picture 76" descr="Image result for red dot png">
          <a:extLst>
            <a:ext uri="{FF2B5EF4-FFF2-40B4-BE49-F238E27FC236}">
              <a16:creationId xmlns:a16="http://schemas.microsoft.com/office/drawing/2014/main" id="{32A3B47A-2ADC-4EF2-AFC7-638F9E6E2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332994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205740</xdr:colOff>
      <xdr:row>12</xdr:row>
      <xdr:rowOff>198120</xdr:rowOff>
    </xdr:from>
    <xdr:to>
      <xdr:col>22</xdr:col>
      <xdr:colOff>15241</xdr:colOff>
      <xdr:row>13</xdr:row>
      <xdr:rowOff>7620</xdr:rowOff>
    </xdr:to>
    <xdr:pic>
      <xdr:nvPicPr>
        <xdr:cNvPr id="78" name="Picture 77" descr="Image result for red dot png">
          <a:extLst>
            <a:ext uri="{FF2B5EF4-FFF2-40B4-BE49-F238E27FC236}">
              <a16:creationId xmlns:a16="http://schemas.microsoft.com/office/drawing/2014/main" id="{35D7A2D1-1280-46B9-BCB3-063BAD5CF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236220</xdr:colOff>
      <xdr:row>12</xdr:row>
      <xdr:rowOff>198120</xdr:rowOff>
    </xdr:from>
    <xdr:to>
      <xdr:col>24</xdr:col>
      <xdr:colOff>45721</xdr:colOff>
      <xdr:row>13</xdr:row>
      <xdr:rowOff>7620</xdr:rowOff>
    </xdr:to>
    <xdr:pic>
      <xdr:nvPicPr>
        <xdr:cNvPr id="79" name="Picture 78" descr="Image result for red dot png">
          <a:extLst>
            <a:ext uri="{FF2B5EF4-FFF2-40B4-BE49-F238E27FC236}">
              <a16:creationId xmlns:a16="http://schemas.microsoft.com/office/drawing/2014/main" id="{0848FEE4-2B0F-4A58-9205-F65A27017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190500</xdr:colOff>
      <xdr:row>12</xdr:row>
      <xdr:rowOff>204746</xdr:rowOff>
    </xdr:from>
    <xdr:to>
      <xdr:col>26</xdr:col>
      <xdr:colOff>1</xdr:colOff>
      <xdr:row>13</xdr:row>
      <xdr:rowOff>14246</xdr:rowOff>
    </xdr:to>
    <xdr:pic>
      <xdr:nvPicPr>
        <xdr:cNvPr id="80" name="Picture 79" descr="Image result for red dot png">
          <a:extLst>
            <a:ext uri="{FF2B5EF4-FFF2-40B4-BE49-F238E27FC236}">
              <a16:creationId xmlns:a16="http://schemas.microsoft.com/office/drawing/2014/main" id="{1EFD207D-183A-4859-B94D-FD50F74CC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257" y="3279250"/>
          <a:ext cx="74544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236220</xdr:colOff>
      <xdr:row>12</xdr:row>
      <xdr:rowOff>198120</xdr:rowOff>
    </xdr:from>
    <xdr:to>
      <xdr:col>30</xdr:col>
      <xdr:colOff>45720</xdr:colOff>
      <xdr:row>13</xdr:row>
      <xdr:rowOff>7620</xdr:rowOff>
    </xdr:to>
    <xdr:pic>
      <xdr:nvPicPr>
        <xdr:cNvPr id="82" name="Picture 81" descr="Image result for red dot png">
          <a:extLst>
            <a:ext uri="{FF2B5EF4-FFF2-40B4-BE49-F238E27FC236}">
              <a16:creationId xmlns:a16="http://schemas.microsoft.com/office/drawing/2014/main" id="{BA4AEF15-A5BA-4487-A68D-D181B4AB5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228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190500</xdr:colOff>
      <xdr:row>12</xdr:row>
      <xdr:rowOff>198120</xdr:rowOff>
    </xdr:from>
    <xdr:to>
      <xdr:col>32</xdr:col>
      <xdr:colOff>0</xdr:colOff>
      <xdr:row>13</xdr:row>
      <xdr:rowOff>7620</xdr:rowOff>
    </xdr:to>
    <xdr:pic>
      <xdr:nvPicPr>
        <xdr:cNvPr id="83" name="Picture 82" descr="Image result for red dot png">
          <a:extLst>
            <a:ext uri="{FF2B5EF4-FFF2-40B4-BE49-F238E27FC236}">
              <a16:creationId xmlns:a16="http://schemas.microsoft.com/office/drawing/2014/main" id="{570E2FB2-A167-451F-B734-F14CF91D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96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213360</xdr:colOff>
      <xdr:row>12</xdr:row>
      <xdr:rowOff>198120</xdr:rowOff>
    </xdr:from>
    <xdr:to>
      <xdr:col>34</xdr:col>
      <xdr:colOff>22860</xdr:colOff>
      <xdr:row>13</xdr:row>
      <xdr:rowOff>7620</xdr:rowOff>
    </xdr:to>
    <xdr:pic>
      <xdr:nvPicPr>
        <xdr:cNvPr id="84" name="Picture 83" descr="Image result for red dot png">
          <a:extLst>
            <a:ext uri="{FF2B5EF4-FFF2-40B4-BE49-F238E27FC236}">
              <a16:creationId xmlns:a16="http://schemas.microsoft.com/office/drawing/2014/main" id="{B2F560B5-2688-4250-9339-F5D8CE6B4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622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228600</xdr:colOff>
      <xdr:row>12</xdr:row>
      <xdr:rowOff>198120</xdr:rowOff>
    </xdr:from>
    <xdr:to>
      <xdr:col>36</xdr:col>
      <xdr:colOff>38100</xdr:colOff>
      <xdr:row>13</xdr:row>
      <xdr:rowOff>7620</xdr:rowOff>
    </xdr:to>
    <xdr:pic>
      <xdr:nvPicPr>
        <xdr:cNvPr id="85" name="Picture 84" descr="Image result for red dot png">
          <a:extLst>
            <a:ext uri="{FF2B5EF4-FFF2-40B4-BE49-F238E27FC236}">
              <a16:creationId xmlns:a16="http://schemas.microsoft.com/office/drawing/2014/main" id="{5189344C-B5C1-4B62-A6AB-C52DBE62E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86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198120</xdr:colOff>
      <xdr:row>12</xdr:row>
      <xdr:rowOff>198120</xdr:rowOff>
    </xdr:from>
    <xdr:to>
      <xdr:col>38</xdr:col>
      <xdr:colOff>7619</xdr:colOff>
      <xdr:row>13</xdr:row>
      <xdr:rowOff>7620</xdr:rowOff>
    </xdr:to>
    <xdr:pic>
      <xdr:nvPicPr>
        <xdr:cNvPr id="86" name="Picture 85" descr="Image result for red dot png">
          <a:extLst>
            <a:ext uri="{FF2B5EF4-FFF2-40B4-BE49-F238E27FC236}">
              <a16:creationId xmlns:a16="http://schemas.microsoft.com/office/drawing/2014/main" id="{98CFB9BA-0CED-4A6D-8C9D-CA3EBE926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213360</xdr:colOff>
      <xdr:row>12</xdr:row>
      <xdr:rowOff>198120</xdr:rowOff>
    </xdr:from>
    <xdr:to>
      <xdr:col>40</xdr:col>
      <xdr:colOff>22859</xdr:colOff>
      <xdr:row>13</xdr:row>
      <xdr:rowOff>7620</xdr:rowOff>
    </xdr:to>
    <xdr:pic>
      <xdr:nvPicPr>
        <xdr:cNvPr id="87" name="Picture 86" descr="Image result for red dot png">
          <a:extLst>
            <a:ext uri="{FF2B5EF4-FFF2-40B4-BE49-F238E27FC236}">
              <a16:creationId xmlns:a16="http://schemas.microsoft.com/office/drawing/2014/main" id="{7C9D4C65-75F7-4961-AF43-82C9F20AE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6420" y="33223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243840</xdr:colOff>
      <xdr:row>19</xdr:row>
      <xdr:rowOff>0</xdr:rowOff>
    </xdr:from>
    <xdr:to>
      <xdr:col>18</xdr:col>
      <xdr:colOff>53341</xdr:colOff>
      <xdr:row>19</xdr:row>
      <xdr:rowOff>76200</xdr:rowOff>
    </xdr:to>
    <xdr:pic>
      <xdr:nvPicPr>
        <xdr:cNvPr id="88" name="Picture 87" descr="Image result for red dot png">
          <a:extLst>
            <a:ext uri="{FF2B5EF4-FFF2-40B4-BE49-F238E27FC236}">
              <a16:creationId xmlns:a16="http://schemas.microsoft.com/office/drawing/2014/main" id="{C0D29E16-204B-4E1F-A758-EF2F68576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49911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198120</xdr:colOff>
      <xdr:row>19</xdr:row>
      <xdr:rowOff>0</xdr:rowOff>
    </xdr:from>
    <xdr:to>
      <xdr:col>20</xdr:col>
      <xdr:colOff>7621</xdr:colOff>
      <xdr:row>19</xdr:row>
      <xdr:rowOff>76200</xdr:rowOff>
    </xdr:to>
    <xdr:pic>
      <xdr:nvPicPr>
        <xdr:cNvPr id="89" name="Picture 88" descr="Image result for red dot png">
          <a:extLst>
            <a:ext uri="{FF2B5EF4-FFF2-40B4-BE49-F238E27FC236}">
              <a16:creationId xmlns:a16="http://schemas.microsoft.com/office/drawing/2014/main" id="{FB6176D4-4DCF-4B84-AB44-DAF502A89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49911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213360</xdr:colOff>
      <xdr:row>19</xdr:row>
      <xdr:rowOff>0</xdr:rowOff>
    </xdr:from>
    <xdr:to>
      <xdr:col>22</xdr:col>
      <xdr:colOff>22861</xdr:colOff>
      <xdr:row>19</xdr:row>
      <xdr:rowOff>76200</xdr:rowOff>
    </xdr:to>
    <xdr:pic>
      <xdr:nvPicPr>
        <xdr:cNvPr id="90" name="Picture 89" descr="Image result for red dot png">
          <a:extLst>
            <a:ext uri="{FF2B5EF4-FFF2-40B4-BE49-F238E27FC236}">
              <a16:creationId xmlns:a16="http://schemas.microsoft.com/office/drawing/2014/main" id="{5BEB6ECE-F4B5-4EBC-B35B-01B07B842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5820" y="49911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243840</xdr:colOff>
      <xdr:row>19</xdr:row>
      <xdr:rowOff>0</xdr:rowOff>
    </xdr:from>
    <xdr:to>
      <xdr:col>24</xdr:col>
      <xdr:colOff>53341</xdr:colOff>
      <xdr:row>19</xdr:row>
      <xdr:rowOff>76200</xdr:rowOff>
    </xdr:to>
    <xdr:pic>
      <xdr:nvPicPr>
        <xdr:cNvPr id="91" name="Picture 90" descr="Image result for red dot png">
          <a:extLst>
            <a:ext uri="{FF2B5EF4-FFF2-40B4-BE49-F238E27FC236}">
              <a16:creationId xmlns:a16="http://schemas.microsoft.com/office/drawing/2014/main" id="{62EA4640-F1EF-466E-BADA-10E38B7CB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510" y="4929809"/>
          <a:ext cx="74544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198120</xdr:colOff>
      <xdr:row>19</xdr:row>
      <xdr:rowOff>7620</xdr:rowOff>
    </xdr:from>
    <xdr:to>
      <xdr:col>26</xdr:col>
      <xdr:colOff>7621</xdr:colOff>
      <xdr:row>19</xdr:row>
      <xdr:rowOff>83820</xdr:rowOff>
    </xdr:to>
    <xdr:pic>
      <xdr:nvPicPr>
        <xdr:cNvPr id="92" name="Picture 91" descr="Image result for red dot png">
          <a:extLst>
            <a:ext uri="{FF2B5EF4-FFF2-40B4-BE49-F238E27FC236}">
              <a16:creationId xmlns:a16="http://schemas.microsoft.com/office/drawing/2014/main" id="{BB26344D-35EA-461C-AC92-396FEC3FE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380" y="49987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198120</xdr:colOff>
      <xdr:row>19</xdr:row>
      <xdr:rowOff>0</xdr:rowOff>
    </xdr:from>
    <xdr:to>
      <xdr:col>28</xdr:col>
      <xdr:colOff>7620</xdr:colOff>
      <xdr:row>19</xdr:row>
      <xdr:rowOff>76200</xdr:rowOff>
    </xdr:to>
    <xdr:pic>
      <xdr:nvPicPr>
        <xdr:cNvPr id="93" name="Picture 92" descr="Image result for red dot png">
          <a:extLst>
            <a:ext uri="{FF2B5EF4-FFF2-40B4-BE49-F238E27FC236}">
              <a16:creationId xmlns:a16="http://schemas.microsoft.com/office/drawing/2014/main" id="{35A611F4-6FE4-468E-94D4-6A5E53689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0780" y="49911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243840</xdr:colOff>
      <xdr:row>18</xdr:row>
      <xdr:rowOff>259080</xdr:rowOff>
    </xdr:from>
    <xdr:to>
      <xdr:col>30</xdr:col>
      <xdr:colOff>53340</xdr:colOff>
      <xdr:row>19</xdr:row>
      <xdr:rowOff>68580</xdr:rowOff>
    </xdr:to>
    <xdr:pic>
      <xdr:nvPicPr>
        <xdr:cNvPr id="94" name="Picture 93" descr="Image result for red dot png">
          <a:extLst>
            <a:ext uri="{FF2B5EF4-FFF2-40B4-BE49-F238E27FC236}">
              <a16:creationId xmlns:a16="http://schemas.microsoft.com/office/drawing/2014/main" id="{37FF252B-E878-4480-A3BA-21755CF1D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49834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198120</xdr:colOff>
      <xdr:row>18</xdr:row>
      <xdr:rowOff>259080</xdr:rowOff>
    </xdr:from>
    <xdr:to>
      <xdr:col>32</xdr:col>
      <xdr:colOff>7620</xdr:colOff>
      <xdr:row>19</xdr:row>
      <xdr:rowOff>68580</xdr:rowOff>
    </xdr:to>
    <xdr:pic>
      <xdr:nvPicPr>
        <xdr:cNvPr id="95" name="Picture 94" descr="Image result for red dot png">
          <a:extLst>
            <a:ext uri="{FF2B5EF4-FFF2-40B4-BE49-F238E27FC236}">
              <a16:creationId xmlns:a16="http://schemas.microsoft.com/office/drawing/2014/main" id="{A8255857-17F0-44AD-BF44-3DEBCFF44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580" y="49834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220980</xdr:colOff>
      <xdr:row>19</xdr:row>
      <xdr:rowOff>0</xdr:rowOff>
    </xdr:from>
    <xdr:to>
      <xdr:col>34</xdr:col>
      <xdr:colOff>30480</xdr:colOff>
      <xdr:row>19</xdr:row>
      <xdr:rowOff>76200</xdr:rowOff>
    </xdr:to>
    <xdr:pic>
      <xdr:nvPicPr>
        <xdr:cNvPr id="96" name="Picture 95" descr="Image result for red dot png">
          <a:extLst>
            <a:ext uri="{FF2B5EF4-FFF2-40B4-BE49-F238E27FC236}">
              <a16:creationId xmlns:a16="http://schemas.microsoft.com/office/drawing/2014/main" id="{5B8E5930-31D3-4CC2-9E29-63D3F6FDB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3840" y="49911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236220</xdr:colOff>
      <xdr:row>19</xdr:row>
      <xdr:rowOff>0</xdr:rowOff>
    </xdr:from>
    <xdr:to>
      <xdr:col>36</xdr:col>
      <xdr:colOff>45720</xdr:colOff>
      <xdr:row>19</xdr:row>
      <xdr:rowOff>76200</xdr:rowOff>
    </xdr:to>
    <xdr:pic>
      <xdr:nvPicPr>
        <xdr:cNvPr id="97" name="Picture 96" descr="Image result for red dot png">
          <a:extLst>
            <a:ext uri="{FF2B5EF4-FFF2-40B4-BE49-F238E27FC236}">
              <a16:creationId xmlns:a16="http://schemas.microsoft.com/office/drawing/2014/main" id="{B42C5A79-EED7-4842-8520-1B112175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480" y="49911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205740</xdr:colOff>
      <xdr:row>18</xdr:row>
      <xdr:rowOff>259080</xdr:rowOff>
    </xdr:from>
    <xdr:to>
      <xdr:col>38</xdr:col>
      <xdr:colOff>15239</xdr:colOff>
      <xdr:row>19</xdr:row>
      <xdr:rowOff>68580</xdr:rowOff>
    </xdr:to>
    <xdr:pic>
      <xdr:nvPicPr>
        <xdr:cNvPr id="98" name="Picture 97" descr="Image result for red dot png">
          <a:extLst>
            <a:ext uri="{FF2B5EF4-FFF2-40B4-BE49-F238E27FC236}">
              <a16:creationId xmlns:a16="http://schemas.microsoft.com/office/drawing/2014/main" id="{FF67EA95-1DA1-40BE-80B1-A5C5F8491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49834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220980</xdr:colOff>
      <xdr:row>18</xdr:row>
      <xdr:rowOff>258418</xdr:rowOff>
    </xdr:from>
    <xdr:to>
      <xdr:col>40</xdr:col>
      <xdr:colOff>30479</xdr:colOff>
      <xdr:row>19</xdr:row>
      <xdr:rowOff>69574</xdr:rowOff>
    </xdr:to>
    <xdr:pic>
      <xdr:nvPicPr>
        <xdr:cNvPr id="99" name="Picture 98" descr="Image result for red dot png">
          <a:extLst>
            <a:ext uri="{FF2B5EF4-FFF2-40B4-BE49-F238E27FC236}">
              <a16:creationId xmlns:a16="http://schemas.microsoft.com/office/drawing/2014/main" id="{C40DBED1-5165-42EC-911B-7043F73BF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345" y="4923183"/>
          <a:ext cx="74543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41</xdr:col>
      <xdr:colOff>228600</xdr:colOff>
      <xdr:row>12</xdr:row>
      <xdr:rowOff>198120</xdr:rowOff>
    </xdr:from>
    <xdr:ext cx="74544" cy="74544"/>
    <xdr:pic>
      <xdr:nvPicPr>
        <xdr:cNvPr id="52" name="Picture 51" descr="Image result for red dot png">
          <a:extLst>
            <a:ext uri="{FF2B5EF4-FFF2-40B4-BE49-F238E27FC236}">
              <a16:creationId xmlns:a16="http://schemas.microsoft.com/office/drawing/2014/main" id="{A3D2A6CD-7823-4BB7-ADDB-1A1E3957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5313" y="3272624"/>
          <a:ext cx="74544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43</xdr:col>
      <xdr:colOff>198120</xdr:colOff>
      <xdr:row>12</xdr:row>
      <xdr:rowOff>198120</xdr:rowOff>
    </xdr:from>
    <xdr:ext cx="74543" cy="74544"/>
    <xdr:pic>
      <xdr:nvPicPr>
        <xdr:cNvPr id="53" name="Picture 52" descr="Image result for red dot png">
          <a:extLst>
            <a:ext uri="{FF2B5EF4-FFF2-40B4-BE49-F238E27FC236}">
              <a16:creationId xmlns:a16="http://schemas.microsoft.com/office/drawing/2014/main" id="{C07D7F14-EE42-4E01-93B8-BC88635CF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4920" y="3272624"/>
          <a:ext cx="74543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28</xdr:col>
      <xdr:colOff>125895</xdr:colOff>
      <xdr:row>2</xdr:row>
      <xdr:rowOff>132525</xdr:rowOff>
    </xdr:from>
    <xdr:to>
      <xdr:col>33</xdr:col>
      <xdr:colOff>163494</xdr:colOff>
      <xdr:row>5</xdr:row>
      <xdr:rowOff>131200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6051BD-6FC8-4FED-9924-6FC531016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2" t="12414" r="3785" b="20159"/>
        <a:stretch/>
      </xdr:blipFill>
      <xdr:spPr>
        <a:xfrm>
          <a:off x="7056782" y="556595"/>
          <a:ext cx="1362816" cy="793805"/>
        </a:xfrm>
        <a:prstGeom prst="rect">
          <a:avLst/>
        </a:prstGeom>
      </xdr:spPr>
    </xdr:pic>
    <xdr:clientData/>
  </xdr:twoCellAnchor>
  <xdr:twoCellAnchor editAs="oneCell">
    <xdr:from>
      <xdr:col>41</xdr:col>
      <xdr:colOff>240521</xdr:colOff>
      <xdr:row>19</xdr:row>
      <xdr:rowOff>8283</xdr:rowOff>
    </xdr:from>
    <xdr:to>
      <xdr:col>42</xdr:col>
      <xdr:colOff>50020</xdr:colOff>
      <xdr:row>19</xdr:row>
      <xdr:rowOff>84483</xdr:rowOff>
    </xdr:to>
    <xdr:pic>
      <xdr:nvPicPr>
        <xdr:cNvPr id="100" name="Picture 99" descr="Image result for red dot png">
          <a:extLst>
            <a:ext uri="{FF2B5EF4-FFF2-40B4-BE49-F238E27FC236}">
              <a16:creationId xmlns:a16="http://schemas.microsoft.com/office/drawing/2014/main" id="{D96768A9-5B14-4E49-BEE9-5E6B1AA17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495" y="4938092"/>
          <a:ext cx="74543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194136</xdr:colOff>
      <xdr:row>18</xdr:row>
      <xdr:rowOff>260077</xdr:rowOff>
    </xdr:from>
    <xdr:to>
      <xdr:col>44</xdr:col>
      <xdr:colOff>23514</xdr:colOff>
      <xdr:row>19</xdr:row>
      <xdr:rowOff>71233</xdr:rowOff>
    </xdr:to>
    <xdr:pic>
      <xdr:nvPicPr>
        <xdr:cNvPr id="101" name="Picture 100" descr="Image result for red dot png">
          <a:extLst>
            <a:ext uri="{FF2B5EF4-FFF2-40B4-BE49-F238E27FC236}">
              <a16:creationId xmlns:a16="http://schemas.microsoft.com/office/drawing/2014/main" id="{76CC7654-C0F6-4BF2-BDB5-6DA4AD396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1197" y="4924842"/>
          <a:ext cx="74543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222965</xdr:colOff>
      <xdr:row>6</xdr:row>
      <xdr:rowOff>258087</xdr:rowOff>
    </xdr:from>
    <xdr:to>
      <xdr:col>42</xdr:col>
      <xdr:colOff>32464</xdr:colOff>
      <xdr:row>7</xdr:row>
      <xdr:rowOff>67587</xdr:rowOff>
    </xdr:to>
    <xdr:pic>
      <xdr:nvPicPr>
        <xdr:cNvPr id="102" name="Picture 101" descr="Image result for red dot png">
          <a:extLst>
            <a:ext uri="{FF2B5EF4-FFF2-40B4-BE49-F238E27FC236}">
              <a16:creationId xmlns:a16="http://schemas.microsoft.com/office/drawing/2014/main" id="{5BE5DA31-BD51-4988-914F-9F054236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939" y="1742330"/>
          <a:ext cx="74543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211701</xdr:colOff>
      <xdr:row>6</xdr:row>
      <xdr:rowOff>252455</xdr:rowOff>
    </xdr:from>
    <xdr:to>
      <xdr:col>44</xdr:col>
      <xdr:colOff>41079</xdr:colOff>
      <xdr:row>7</xdr:row>
      <xdr:rowOff>61955</xdr:rowOff>
    </xdr:to>
    <xdr:pic>
      <xdr:nvPicPr>
        <xdr:cNvPr id="103" name="Picture 102" descr="Image result for red dot png">
          <a:extLst>
            <a:ext uri="{FF2B5EF4-FFF2-40B4-BE49-F238E27FC236}">
              <a16:creationId xmlns:a16="http://schemas.microsoft.com/office/drawing/2014/main" id="{BEEAD191-94CD-4F81-A627-E5A55D6EC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8762" y="1736698"/>
          <a:ext cx="74543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212036</xdr:colOff>
      <xdr:row>1</xdr:row>
      <xdr:rowOff>25665</xdr:rowOff>
    </xdr:from>
    <xdr:to>
      <xdr:col>45</xdr:col>
      <xdr:colOff>13252</xdr:colOff>
      <xdr:row>2</xdr:row>
      <xdr:rowOff>122385</xdr:rowOff>
    </xdr:to>
    <xdr:pic>
      <xdr:nvPicPr>
        <xdr:cNvPr id="54" name="Picture 53" descr="Image result for vip lounge logo">
          <a:extLst>
            <a:ext uri="{FF2B5EF4-FFF2-40B4-BE49-F238E27FC236}">
              <a16:creationId xmlns:a16="http://schemas.microsoft.com/office/drawing/2014/main" id="{98E78DBA-324E-4C21-BA3F-ABB08AC4D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" t="3820" r="2500" b="2778"/>
        <a:stretch/>
      </xdr:blipFill>
      <xdr:spPr bwMode="auto">
        <a:xfrm>
          <a:off x="10224053" y="217822"/>
          <a:ext cx="556590" cy="32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92765</xdr:colOff>
      <xdr:row>3</xdr:row>
      <xdr:rowOff>99392</xdr:rowOff>
    </xdr:from>
    <xdr:to>
      <xdr:col>45</xdr:col>
      <xdr:colOff>179538</xdr:colOff>
      <xdr:row>4</xdr:row>
      <xdr:rowOff>250135</xdr:rowOff>
    </xdr:to>
    <xdr:pic>
      <xdr:nvPicPr>
        <xdr:cNvPr id="55" name="Picture 46">
          <a:extLst>
            <a:ext uri="{FF2B5EF4-FFF2-40B4-BE49-F238E27FC236}">
              <a16:creationId xmlns:a16="http://schemas.microsoft.com/office/drawing/2014/main" id="{95C15800-6668-4C38-BFCD-D8413B8E0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822"/>
        <a:stretch>
          <a:fillRect/>
        </a:stretch>
      </xdr:blipFill>
      <xdr:spPr bwMode="auto">
        <a:xfrm>
          <a:off x="10734261" y="788505"/>
          <a:ext cx="842147" cy="4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193477</xdr:colOff>
      <xdr:row>12</xdr:row>
      <xdr:rowOff>202428</xdr:rowOff>
    </xdr:from>
    <xdr:to>
      <xdr:col>16</xdr:col>
      <xdr:colOff>2978</xdr:colOff>
      <xdr:row>13</xdr:row>
      <xdr:rowOff>11928</xdr:rowOff>
    </xdr:to>
    <xdr:pic>
      <xdr:nvPicPr>
        <xdr:cNvPr id="57" name="Picture 56" descr="Image result for red dot png">
          <a:extLst>
            <a:ext uri="{FF2B5EF4-FFF2-40B4-BE49-F238E27FC236}">
              <a16:creationId xmlns:a16="http://schemas.microsoft.com/office/drawing/2014/main" id="{F1B08AE9-F9E4-49AD-A273-6881F23A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834" y="3276932"/>
          <a:ext cx="74544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232575</xdr:colOff>
      <xdr:row>12</xdr:row>
      <xdr:rowOff>194808</xdr:rowOff>
    </xdr:from>
    <xdr:to>
      <xdr:col>5</xdr:col>
      <xdr:colOff>67917</xdr:colOff>
      <xdr:row>13</xdr:row>
      <xdr:rowOff>4308</xdr:rowOff>
    </xdr:to>
    <xdr:pic>
      <xdr:nvPicPr>
        <xdr:cNvPr id="58" name="Picture 57" descr="Image result for red dot png">
          <a:extLst>
            <a:ext uri="{FF2B5EF4-FFF2-40B4-BE49-F238E27FC236}">
              <a16:creationId xmlns:a16="http://schemas.microsoft.com/office/drawing/2014/main" id="{5FB6D2FB-9B69-4E97-BA7C-F9638AE87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462" y="3269312"/>
          <a:ext cx="74544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183872</xdr:colOff>
      <xdr:row>12</xdr:row>
      <xdr:rowOff>204748</xdr:rowOff>
    </xdr:from>
    <xdr:to>
      <xdr:col>27</xdr:col>
      <xdr:colOff>258416</xdr:colOff>
      <xdr:row>13</xdr:row>
      <xdr:rowOff>14248</xdr:rowOff>
    </xdr:to>
    <xdr:pic>
      <xdr:nvPicPr>
        <xdr:cNvPr id="62" name="Picture 61" descr="Image result for red dot png">
          <a:extLst>
            <a:ext uri="{FF2B5EF4-FFF2-40B4-BE49-F238E27FC236}">
              <a16:creationId xmlns:a16="http://schemas.microsoft.com/office/drawing/2014/main" id="{5609ED7C-99EF-45F4-8EC9-A3E575A1D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15" y="3279252"/>
          <a:ext cx="74544" cy="7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104847</xdr:colOff>
      <xdr:row>13</xdr:row>
      <xdr:rowOff>119268</xdr:rowOff>
    </xdr:from>
    <xdr:to>
      <xdr:col>20</xdr:col>
      <xdr:colOff>139143</xdr:colOff>
      <xdr:row>14</xdr:row>
      <xdr:rowOff>157700</xdr:rowOff>
    </xdr:to>
    <xdr:pic>
      <xdr:nvPicPr>
        <xdr:cNvPr id="63" name="Picture 62" descr="Image result for red square">
          <a:extLst>
            <a:ext uri="{FF2B5EF4-FFF2-40B4-BE49-F238E27FC236}">
              <a16:creationId xmlns:a16="http://schemas.microsoft.com/office/drawing/2014/main" id="{1F03CC2E-EA84-4B3D-8A03-71C5F600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343" y="3458816"/>
          <a:ext cx="299339" cy="30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139144</xdr:colOff>
      <xdr:row>13</xdr:row>
      <xdr:rowOff>118347</xdr:rowOff>
    </xdr:from>
    <xdr:to>
      <xdr:col>21</xdr:col>
      <xdr:colOff>178939</xdr:colOff>
      <xdr:row>14</xdr:row>
      <xdr:rowOff>159026</xdr:rowOff>
    </xdr:to>
    <xdr:pic>
      <xdr:nvPicPr>
        <xdr:cNvPr id="104" name="Picture 103" descr="Image result for yellow square">
          <a:extLst>
            <a:ext uri="{FF2B5EF4-FFF2-40B4-BE49-F238E27FC236}">
              <a16:creationId xmlns:a16="http://schemas.microsoft.com/office/drawing/2014/main" id="{38E8D366-E8D3-49A2-BDB0-F13764E40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7" t="5649" r="6599" b="6817"/>
        <a:stretch/>
      </xdr:blipFill>
      <xdr:spPr bwMode="auto">
        <a:xfrm>
          <a:off x="4949683" y="3457895"/>
          <a:ext cx="304839" cy="30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92766</xdr:colOff>
      <xdr:row>15</xdr:row>
      <xdr:rowOff>99391</xdr:rowOff>
    </xdr:from>
    <xdr:to>
      <xdr:col>27</xdr:col>
      <xdr:colOff>218661</xdr:colOff>
      <xdr:row>15</xdr:row>
      <xdr:rowOff>212035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B99FD075-C0B0-490B-8FFE-18B99238AEFD}"/>
            </a:ext>
          </a:extLst>
        </xdr:cNvPr>
        <xdr:cNvSpPr/>
      </xdr:nvSpPr>
      <xdr:spPr>
        <a:xfrm>
          <a:off x="6758609" y="3969026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</xdr:col>
      <xdr:colOff>39757</xdr:colOff>
      <xdr:row>16</xdr:row>
      <xdr:rowOff>112642</xdr:rowOff>
    </xdr:from>
    <xdr:to>
      <xdr:col>28</xdr:col>
      <xdr:colOff>165652</xdr:colOff>
      <xdr:row>16</xdr:row>
      <xdr:rowOff>225286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C15ECD6D-7D53-4969-8D71-3A339975A2F2}"/>
            </a:ext>
          </a:extLst>
        </xdr:cNvPr>
        <xdr:cNvSpPr/>
      </xdr:nvSpPr>
      <xdr:spPr>
        <a:xfrm>
          <a:off x="6970644" y="4247320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29</xdr:col>
      <xdr:colOff>33133</xdr:colOff>
      <xdr:row>15</xdr:row>
      <xdr:rowOff>99393</xdr:rowOff>
    </xdr:from>
    <xdr:to>
      <xdr:col>29</xdr:col>
      <xdr:colOff>159028</xdr:colOff>
      <xdr:row>15</xdr:row>
      <xdr:rowOff>212037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19BD90C6-4552-4ACF-AD04-25C092656806}"/>
            </a:ext>
          </a:extLst>
        </xdr:cNvPr>
        <xdr:cNvSpPr/>
      </xdr:nvSpPr>
      <xdr:spPr>
        <a:xfrm>
          <a:off x="7229063" y="3969028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29</xdr:col>
      <xdr:colOff>245168</xdr:colOff>
      <xdr:row>16</xdr:row>
      <xdr:rowOff>112644</xdr:rowOff>
    </xdr:from>
    <xdr:to>
      <xdr:col>30</xdr:col>
      <xdr:colOff>106019</xdr:colOff>
      <xdr:row>16</xdr:row>
      <xdr:rowOff>225288</xdr:rowOff>
    </xdr:to>
    <xdr:sp macro="" textlink="">
      <xdr:nvSpPr>
        <xdr:cNvPr id="105" name="Oval 104">
          <a:extLst>
            <a:ext uri="{FF2B5EF4-FFF2-40B4-BE49-F238E27FC236}">
              <a16:creationId xmlns:a16="http://schemas.microsoft.com/office/drawing/2014/main" id="{8A8FC29B-9BC1-45DE-8729-7D5292440626}"/>
            </a:ext>
          </a:extLst>
        </xdr:cNvPr>
        <xdr:cNvSpPr/>
      </xdr:nvSpPr>
      <xdr:spPr>
        <a:xfrm>
          <a:off x="7441098" y="4247322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218659</xdr:colOff>
      <xdr:row>15</xdr:row>
      <xdr:rowOff>99395</xdr:rowOff>
    </xdr:from>
    <xdr:to>
      <xdr:col>31</xdr:col>
      <xdr:colOff>79511</xdr:colOff>
      <xdr:row>15</xdr:row>
      <xdr:rowOff>212039</xdr:rowOff>
    </xdr:to>
    <xdr:sp macro="" textlink="">
      <xdr:nvSpPr>
        <xdr:cNvPr id="106" name="Oval 105">
          <a:extLst>
            <a:ext uri="{FF2B5EF4-FFF2-40B4-BE49-F238E27FC236}">
              <a16:creationId xmlns:a16="http://schemas.microsoft.com/office/drawing/2014/main" id="{01E0BA2D-1A5B-47A7-AFAD-4FED0B013D02}"/>
            </a:ext>
          </a:extLst>
        </xdr:cNvPr>
        <xdr:cNvSpPr/>
      </xdr:nvSpPr>
      <xdr:spPr>
        <a:xfrm>
          <a:off x="7679633" y="3969030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31</xdr:col>
      <xdr:colOff>165651</xdr:colOff>
      <xdr:row>16</xdr:row>
      <xdr:rowOff>112646</xdr:rowOff>
    </xdr:from>
    <xdr:to>
      <xdr:col>32</xdr:col>
      <xdr:colOff>26502</xdr:colOff>
      <xdr:row>16</xdr:row>
      <xdr:rowOff>225290</xdr:rowOff>
    </xdr:to>
    <xdr:sp macro="" textlink="">
      <xdr:nvSpPr>
        <xdr:cNvPr id="107" name="Oval 106">
          <a:extLst>
            <a:ext uri="{FF2B5EF4-FFF2-40B4-BE49-F238E27FC236}">
              <a16:creationId xmlns:a16="http://schemas.microsoft.com/office/drawing/2014/main" id="{4AA0510B-A96E-44D0-B874-3529F97B7954}"/>
            </a:ext>
          </a:extLst>
        </xdr:cNvPr>
        <xdr:cNvSpPr/>
      </xdr:nvSpPr>
      <xdr:spPr>
        <a:xfrm>
          <a:off x="7891668" y="4247324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32</xdr:col>
      <xdr:colOff>185524</xdr:colOff>
      <xdr:row>15</xdr:row>
      <xdr:rowOff>106023</xdr:rowOff>
    </xdr:from>
    <xdr:to>
      <xdr:col>33</xdr:col>
      <xdr:colOff>46376</xdr:colOff>
      <xdr:row>15</xdr:row>
      <xdr:rowOff>218667</xdr:rowOff>
    </xdr:to>
    <xdr:sp macro="" textlink="">
      <xdr:nvSpPr>
        <xdr:cNvPr id="108" name="Oval 107">
          <a:extLst>
            <a:ext uri="{FF2B5EF4-FFF2-40B4-BE49-F238E27FC236}">
              <a16:creationId xmlns:a16="http://schemas.microsoft.com/office/drawing/2014/main" id="{E47A51CF-A6D8-489A-8EB9-397CD198770C}"/>
            </a:ext>
          </a:extLst>
        </xdr:cNvPr>
        <xdr:cNvSpPr/>
      </xdr:nvSpPr>
      <xdr:spPr>
        <a:xfrm>
          <a:off x="8176585" y="3975658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33</xdr:col>
      <xdr:colOff>132516</xdr:colOff>
      <xdr:row>16</xdr:row>
      <xdr:rowOff>119274</xdr:rowOff>
    </xdr:from>
    <xdr:to>
      <xdr:col>33</xdr:col>
      <xdr:colOff>258411</xdr:colOff>
      <xdr:row>16</xdr:row>
      <xdr:rowOff>231918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D34F7B58-26FF-4B4E-AD23-0A53ACD48357}"/>
            </a:ext>
          </a:extLst>
        </xdr:cNvPr>
        <xdr:cNvSpPr/>
      </xdr:nvSpPr>
      <xdr:spPr>
        <a:xfrm>
          <a:off x="8388620" y="4253952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92755</xdr:colOff>
      <xdr:row>15</xdr:row>
      <xdr:rowOff>106025</xdr:rowOff>
    </xdr:from>
    <xdr:to>
      <xdr:col>34</xdr:col>
      <xdr:colOff>218650</xdr:colOff>
      <xdr:row>15</xdr:row>
      <xdr:rowOff>218669</xdr:rowOff>
    </xdr:to>
    <xdr:sp macro="" textlink="">
      <xdr:nvSpPr>
        <xdr:cNvPr id="110" name="Oval 109">
          <a:extLst>
            <a:ext uri="{FF2B5EF4-FFF2-40B4-BE49-F238E27FC236}">
              <a16:creationId xmlns:a16="http://schemas.microsoft.com/office/drawing/2014/main" id="{B9BA5BF3-8468-4E94-B398-A0BAB26FEA76}"/>
            </a:ext>
          </a:extLst>
        </xdr:cNvPr>
        <xdr:cNvSpPr/>
      </xdr:nvSpPr>
      <xdr:spPr>
        <a:xfrm>
          <a:off x="8613903" y="3975660"/>
          <a:ext cx="125895" cy="112644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29</xdr:col>
      <xdr:colOff>72885</xdr:colOff>
      <xdr:row>16</xdr:row>
      <xdr:rowOff>28420</xdr:rowOff>
    </xdr:from>
    <xdr:to>
      <xdr:col>32</xdr:col>
      <xdr:colOff>218661</xdr:colOff>
      <xdr:row>18</xdr:row>
      <xdr:rowOff>46387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CD7D859-D8B9-4E69-BEF2-01FCB0C38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2" t="12414" r="3785" b="20159"/>
        <a:stretch/>
      </xdr:blipFill>
      <xdr:spPr>
        <a:xfrm>
          <a:off x="7268815" y="4163098"/>
          <a:ext cx="940907" cy="548054"/>
        </a:xfrm>
        <a:prstGeom prst="rect">
          <a:avLst/>
        </a:prstGeom>
      </xdr:spPr>
    </xdr:pic>
    <xdr:clientData/>
  </xdr:twoCellAnchor>
  <xdr:twoCellAnchor editAs="oneCell">
    <xdr:from>
      <xdr:col>7</xdr:col>
      <xdr:colOff>225287</xdr:colOff>
      <xdr:row>17</xdr:row>
      <xdr:rowOff>249335</xdr:rowOff>
    </xdr:from>
    <xdr:to>
      <xdr:col>13</xdr:col>
      <xdr:colOff>238539</xdr:colOff>
      <xdr:row>24</xdr:row>
      <xdr:rowOff>190541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EA4407-2D05-4D33-9B9D-6C605DBD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261" y="4649057"/>
          <a:ext cx="1603513" cy="17965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228600</xdr:rowOff>
    </xdr:from>
    <xdr:to>
      <xdr:col>0</xdr:col>
      <xdr:colOff>9525</xdr:colOff>
      <xdr:row>18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0CF0778-970D-4E87-978A-709D58586EAA}"/>
            </a:ext>
          </a:extLst>
        </xdr:cNvPr>
        <xdr:cNvCxnSpPr/>
      </xdr:nvCxnSpPr>
      <xdr:spPr>
        <a:xfrm>
          <a:off x="0" y="4914900"/>
          <a:ext cx="95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7</xdr:row>
      <xdr:rowOff>228600</xdr:rowOff>
    </xdr:from>
    <xdr:to>
      <xdr:col>0</xdr:col>
      <xdr:colOff>9525</xdr:colOff>
      <xdr:row>7</xdr:row>
      <xdr:rowOff>228600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B740C650-CEF6-45F0-BECF-C0E638C8B616}"/>
            </a:ext>
          </a:extLst>
        </xdr:cNvPr>
        <xdr:cNvCxnSpPr/>
      </xdr:nvCxnSpPr>
      <xdr:spPr>
        <a:xfrm>
          <a:off x="0" y="1981200"/>
          <a:ext cx="95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251461</xdr:colOff>
      <xdr:row>7</xdr:row>
      <xdr:rowOff>0</xdr:rowOff>
    </xdr:from>
    <xdr:to>
      <xdr:col>18</xdr:col>
      <xdr:colOff>59570</xdr:colOff>
      <xdr:row>7</xdr:row>
      <xdr:rowOff>73152</xdr:rowOff>
    </xdr:to>
    <xdr:pic>
      <xdr:nvPicPr>
        <xdr:cNvPr id="4" name="Picture 3" descr="Image result for red dot png">
          <a:extLst>
            <a:ext uri="{FF2B5EF4-FFF2-40B4-BE49-F238E27FC236}">
              <a16:creationId xmlns:a16="http://schemas.microsoft.com/office/drawing/2014/main" id="{A56BF7DC-8571-467D-888E-4A8798FF2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821" y="1752600"/>
          <a:ext cx="74809" cy="73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205740</xdr:colOff>
      <xdr:row>6</xdr:row>
      <xdr:rowOff>259080</xdr:rowOff>
    </xdr:from>
    <xdr:to>
      <xdr:col>20</xdr:col>
      <xdr:colOff>13849</xdr:colOff>
      <xdr:row>7</xdr:row>
      <xdr:rowOff>74808</xdr:rowOff>
    </xdr:to>
    <xdr:pic>
      <xdr:nvPicPr>
        <xdr:cNvPr id="5" name="Picture 4" descr="Image result for red dot png">
          <a:extLst>
            <a:ext uri="{FF2B5EF4-FFF2-40B4-BE49-F238E27FC236}">
              <a16:creationId xmlns:a16="http://schemas.microsoft.com/office/drawing/2014/main" id="{5A357CC8-EF74-4AF0-AD32-9D2969DDB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744980"/>
          <a:ext cx="74809" cy="7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220980</xdr:colOff>
      <xdr:row>6</xdr:row>
      <xdr:rowOff>259080</xdr:rowOff>
    </xdr:from>
    <xdr:to>
      <xdr:col>22</xdr:col>
      <xdr:colOff>30481</xdr:colOff>
      <xdr:row>7</xdr:row>
      <xdr:rowOff>76200</xdr:rowOff>
    </xdr:to>
    <xdr:pic>
      <xdr:nvPicPr>
        <xdr:cNvPr id="6" name="Picture 5" descr="Image result for red dot png">
          <a:extLst>
            <a:ext uri="{FF2B5EF4-FFF2-40B4-BE49-F238E27FC236}">
              <a16:creationId xmlns:a16="http://schemas.microsoft.com/office/drawing/2014/main" id="{A5EF2C85-CC20-4F25-AB11-918FEDF2F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1140" y="174498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251460</xdr:colOff>
      <xdr:row>6</xdr:row>
      <xdr:rowOff>259080</xdr:rowOff>
    </xdr:from>
    <xdr:to>
      <xdr:col>24</xdr:col>
      <xdr:colOff>60961</xdr:colOff>
      <xdr:row>7</xdr:row>
      <xdr:rowOff>76200</xdr:rowOff>
    </xdr:to>
    <xdr:pic>
      <xdr:nvPicPr>
        <xdr:cNvPr id="7" name="Picture 6" descr="Image result for red dot png">
          <a:extLst>
            <a:ext uri="{FF2B5EF4-FFF2-40B4-BE49-F238E27FC236}">
              <a16:creationId xmlns:a16="http://schemas.microsoft.com/office/drawing/2014/main" id="{04D39080-C501-47C3-85BA-B4302F74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020" y="174498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205740</xdr:colOff>
      <xdr:row>6</xdr:row>
      <xdr:rowOff>259080</xdr:rowOff>
    </xdr:from>
    <xdr:to>
      <xdr:col>26</xdr:col>
      <xdr:colOff>15241</xdr:colOff>
      <xdr:row>7</xdr:row>
      <xdr:rowOff>76200</xdr:rowOff>
    </xdr:to>
    <xdr:pic>
      <xdr:nvPicPr>
        <xdr:cNvPr id="8" name="Picture 7" descr="Image result for red dot png">
          <a:extLst>
            <a:ext uri="{FF2B5EF4-FFF2-40B4-BE49-F238E27FC236}">
              <a16:creationId xmlns:a16="http://schemas.microsoft.com/office/drawing/2014/main" id="{D2ECFC3B-BE43-4F5D-959E-E7B502B3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74498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205740</xdr:colOff>
      <xdr:row>6</xdr:row>
      <xdr:rowOff>259080</xdr:rowOff>
    </xdr:from>
    <xdr:to>
      <xdr:col>28</xdr:col>
      <xdr:colOff>15240</xdr:colOff>
      <xdr:row>7</xdr:row>
      <xdr:rowOff>76200</xdr:rowOff>
    </xdr:to>
    <xdr:pic>
      <xdr:nvPicPr>
        <xdr:cNvPr id="9" name="Picture 8" descr="Image result for red dot png">
          <a:extLst>
            <a:ext uri="{FF2B5EF4-FFF2-40B4-BE49-F238E27FC236}">
              <a16:creationId xmlns:a16="http://schemas.microsoft.com/office/drawing/2014/main" id="{9484A538-0502-489E-8E83-88FFA00CA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251460</xdr:colOff>
      <xdr:row>6</xdr:row>
      <xdr:rowOff>259080</xdr:rowOff>
    </xdr:from>
    <xdr:to>
      <xdr:col>30</xdr:col>
      <xdr:colOff>60960</xdr:colOff>
      <xdr:row>7</xdr:row>
      <xdr:rowOff>76200</xdr:rowOff>
    </xdr:to>
    <xdr:pic>
      <xdr:nvPicPr>
        <xdr:cNvPr id="10" name="Picture 9" descr="Image result for red dot png">
          <a:extLst>
            <a:ext uri="{FF2B5EF4-FFF2-40B4-BE49-F238E27FC236}">
              <a16:creationId xmlns:a16="http://schemas.microsoft.com/office/drawing/2014/main" id="{30D3A5FA-EAB3-4AE4-A2FD-99A54A4DD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522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205740</xdr:colOff>
      <xdr:row>6</xdr:row>
      <xdr:rowOff>251460</xdr:rowOff>
    </xdr:from>
    <xdr:to>
      <xdr:col>32</xdr:col>
      <xdr:colOff>15240</xdr:colOff>
      <xdr:row>7</xdr:row>
      <xdr:rowOff>76200</xdr:rowOff>
    </xdr:to>
    <xdr:pic>
      <xdr:nvPicPr>
        <xdr:cNvPr id="11" name="Picture 10" descr="Image result for red dot png">
          <a:extLst>
            <a:ext uri="{FF2B5EF4-FFF2-40B4-BE49-F238E27FC236}">
              <a16:creationId xmlns:a16="http://schemas.microsoft.com/office/drawing/2014/main" id="{DE763383-4698-4E20-8984-9ED99DBC5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173736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228600</xdr:colOff>
      <xdr:row>6</xdr:row>
      <xdr:rowOff>259080</xdr:rowOff>
    </xdr:from>
    <xdr:to>
      <xdr:col>34</xdr:col>
      <xdr:colOff>38100</xdr:colOff>
      <xdr:row>7</xdr:row>
      <xdr:rowOff>76200</xdr:rowOff>
    </xdr:to>
    <xdr:pic>
      <xdr:nvPicPr>
        <xdr:cNvPr id="12" name="Picture 11" descr="Image result for red dot png">
          <a:extLst>
            <a:ext uri="{FF2B5EF4-FFF2-40B4-BE49-F238E27FC236}">
              <a16:creationId xmlns:a16="http://schemas.microsoft.com/office/drawing/2014/main" id="{1AC9A59A-0582-46BB-9EAD-3CBBF87D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916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243840</xdr:colOff>
      <xdr:row>6</xdr:row>
      <xdr:rowOff>259080</xdr:rowOff>
    </xdr:from>
    <xdr:to>
      <xdr:col>36</xdr:col>
      <xdr:colOff>53340</xdr:colOff>
      <xdr:row>7</xdr:row>
      <xdr:rowOff>76200</xdr:rowOff>
    </xdr:to>
    <xdr:pic>
      <xdr:nvPicPr>
        <xdr:cNvPr id="13" name="Picture 12" descr="Image result for red dot png">
          <a:extLst>
            <a:ext uri="{FF2B5EF4-FFF2-40B4-BE49-F238E27FC236}">
              <a16:creationId xmlns:a16="http://schemas.microsoft.com/office/drawing/2014/main" id="{F733D016-7BD9-4A55-AEF9-1045C9585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213360</xdr:colOff>
      <xdr:row>6</xdr:row>
      <xdr:rowOff>251460</xdr:rowOff>
    </xdr:from>
    <xdr:to>
      <xdr:col>38</xdr:col>
      <xdr:colOff>22859</xdr:colOff>
      <xdr:row>7</xdr:row>
      <xdr:rowOff>76200</xdr:rowOff>
    </xdr:to>
    <xdr:pic>
      <xdr:nvPicPr>
        <xdr:cNvPr id="14" name="Picture 13" descr="Image result for red dot png">
          <a:extLst>
            <a:ext uri="{FF2B5EF4-FFF2-40B4-BE49-F238E27FC236}">
              <a16:creationId xmlns:a16="http://schemas.microsoft.com/office/drawing/2014/main" id="{BD1AA7BC-42DD-4265-98F5-303C56241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0720" y="1737360"/>
          <a:ext cx="76199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228600</xdr:colOff>
      <xdr:row>6</xdr:row>
      <xdr:rowOff>259080</xdr:rowOff>
    </xdr:from>
    <xdr:to>
      <xdr:col>40</xdr:col>
      <xdr:colOff>38099</xdr:colOff>
      <xdr:row>7</xdr:row>
      <xdr:rowOff>76200</xdr:rowOff>
    </xdr:to>
    <xdr:pic>
      <xdr:nvPicPr>
        <xdr:cNvPr id="15" name="Picture 14" descr="Image result for red dot png">
          <a:extLst>
            <a:ext uri="{FF2B5EF4-FFF2-40B4-BE49-F238E27FC236}">
              <a16:creationId xmlns:a16="http://schemas.microsoft.com/office/drawing/2014/main" id="{D2569AB6-C82A-4B7F-8F84-D04C98B5D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9360" y="1744980"/>
          <a:ext cx="76199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243840</xdr:colOff>
      <xdr:row>19</xdr:row>
      <xdr:rowOff>0</xdr:rowOff>
    </xdr:from>
    <xdr:to>
      <xdr:col>18</xdr:col>
      <xdr:colOff>53341</xdr:colOff>
      <xdr:row>19</xdr:row>
      <xdr:rowOff>76200</xdr:rowOff>
    </xdr:to>
    <xdr:pic>
      <xdr:nvPicPr>
        <xdr:cNvPr id="27" name="Picture 26" descr="Image result for red dot png">
          <a:extLst>
            <a:ext uri="{FF2B5EF4-FFF2-40B4-BE49-F238E27FC236}">
              <a16:creationId xmlns:a16="http://schemas.microsoft.com/office/drawing/2014/main" id="{437A1BDC-F533-43BF-BD99-101B58FC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95300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198120</xdr:colOff>
      <xdr:row>19</xdr:row>
      <xdr:rowOff>0</xdr:rowOff>
    </xdr:from>
    <xdr:to>
      <xdr:col>20</xdr:col>
      <xdr:colOff>7621</xdr:colOff>
      <xdr:row>19</xdr:row>
      <xdr:rowOff>76200</xdr:rowOff>
    </xdr:to>
    <xdr:pic>
      <xdr:nvPicPr>
        <xdr:cNvPr id="28" name="Picture 27" descr="Image result for red dot png">
          <a:extLst>
            <a:ext uri="{FF2B5EF4-FFF2-40B4-BE49-F238E27FC236}">
              <a16:creationId xmlns:a16="http://schemas.microsoft.com/office/drawing/2014/main" id="{94882CFE-C353-40AE-98EC-72514A2BA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80" y="495300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213360</xdr:colOff>
      <xdr:row>19</xdr:row>
      <xdr:rowOff>0</xdr:rowOff>
    </xdr:from>
    <xdr:to>
      <xdr:col>22</xdr:col>
      <xdr:colOff>22861</xdr:colOff>
      <xdr:row>19</xdr:row>
      <xdr:rowOff>76200</xdr:rowOff>
    </xdr:to>
    <xdr:pic>
      <xdr:nvPicPr>
        <xdr:cNvPr id="29" name="Picture 28" descr="Image result for red dot png">
          <a:extLst>
            <a:ext uri="{FF2B5EF4-FFF2-40B4-BE49-F238E27FC236}">
              <a16:creationId xmlns:a16="http://schemas.microsoft.com/office/drawing/2014/main" id="{4C56526C-7256-4E7C-ABA2-DC30C83BA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495300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243840</xdr:colOff>
      <xdr:row>19</xdr:row>
      <xdr:rowOff>0</xdr:rowOff>
    </xdr:from>
    <xdr:to>
      <xdr:col>24</xdr:col>
      <xdr:colOff>53341</xdr:colOff>
      <xdr:row>19</xdr:row>
      <xdr:rowOff>76200</xdr:rowOff>
    </xdr:to>
    <xdr:pic>
      <xdr:nvPicPr>
        <xdr:cNvPr id="30" name="Picture 29" descr="Image result for red dot png">
          <a:extLst>
            <a:ext uri="{FF2B5EF4-FFF2-40B4-BE49-F238E27FC236}">
              <a16:creationId xmlns:a16="http://schemas.microsoft.com/office/drawing/2014/main" id="{033E8411-AE16-4E4B-8001-87FFDE94B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495300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198120</xdr:colOff>
      <xdr:row>19</xdr:row>
      <xdr:rowOff>7620</xdr:rowOff>
    </xdr:from>
    <xdr:to>
      <xdr:col>26</xdr:col>
      <xdr:colOff>7621</xdr:colOff>
      <xdr:row>19</xdr:row>
      <xdr:rowOff>83820</xdr:rowOff>
    </xdr:to>
    <xdr:pic>
      <xdr:nvPicPr>
        <xdr:cNvPr id="31" name="Picture 30" descr="Image result for red dot png">
          <a:extLst>
            <a:ext uri="{FF2B5EF4-FFF2-40B4-BE49-F238E27FC236}">
              <a16:creationId xmlns:a16="http://schemas.microsoft.com/office/drawing/2014/main" id="{E4FC6AC3-DB76-4BF4-9389-15A364FAA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5080" y="4960620"/>
          <a:ext cx="76201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198120</xdr:colOff>
      <xdr:row>19</xdr:row>
      <xdr:rowOff>0</xdr:rowOff>
    </xdr:from>
    <xdr:to>
      <xdr:col>28</xdr:col>
      <xdr:colOff>7620</xdr:colOff>
      <xdr:row>19</xdr:row>
      <xdr:rowOff>76200</xdr:rowOff>
    </xdr:to>
    <xdr:pic>
      <xdr:nvPicPr>
        <xdr:cNvPr id="32" name="Picture 31" descr="Image result for red dot png">
          <a:extLst>
            <a:ext uri="{FF2B5EF4-FFF2-40B4-BE49-F238E27FC236}">
              <a16:creationId xmlns:a16="http://schemas.microsoft.com/office/drawing/2014/main" id="{62A5A961-5AF9-4F5A-AC23-2FDD67872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243840</xdr:colOff>
      <xdr:row>18</xdr:row>
      <xdr:rowOff>259080</xdr:rowOff>
    </xdr:from>
    <xdr:to>
      <xdr:col>30</xdr:col>
      <xdr:colOff>53340</xdr:colOff>
      <xdr:row>19</xdr:row>
      <xdr:rowOff>76200</xdr:rowOff>
    </xdr:to>
    <xdr:pic>
      <xdr:nvPicPr>
        <xdr:cNvPr id="33" name="Picture 32" descr="Image result for red dot png">
          <a:extLst>
            <a:ext uri="{FF2B5EF4-FFF2-40B4-BE49-F238E27FC236}">
              <a16:creationId xmlns:a16="http://schemas.microsoft.com/office/drawing/2014/main" id="{D21B65C8-483C-43C3-9A92-2250A37DD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49453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198120</xdr:colOff>
      <xdr:row>18</xdr:row>
      <xdr:rowOff>259080</xdr:rowOff>
    </xdr:from>
    <xdr:to>
      <xdr:col>32</xdr:col>
      <xdr:colOff>7620</xdr:colOff>
      <xdr:row>19</xdr:row>
      <xdr:rowOff>76200</xdr:rowOff>
    </xdr:to>
    <xdr:pic>
      <xdr:nvPicPr>
        <xdr:cNvPr id="34" name="Picture 33" descr="Image result for red dot png">
          <a:extLst>
            <a:ext uri="{FF2B5EF4-FFF2-40B4-BE49-F238E27FC236}">
              <a16:creationId xmlns:a16="http://schemas.microsoft.com/office/drawing/2014/main" id="{1E852CE7-7059-4F72-B57E-97FD9EC89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5280" y="49453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220980</xdr:colOff>
      <xdr:row>19</xdr:row>
      <xdr:rowOff>0</xdr:rowOff>
    </xdr:from>
    <xdr:to>
      <xdr:col>34</xdr:col>
      <xdr:colOff>30480</xdr:colOff>
      <xdr:row>19</xdr:row>
      <xdr:rowOff>76200</xdr:rowOff>
    </xdr:to>
    <xdr:pic>
      <xdr:nvPicPr>
        <xdr:cNvPr id="35" name="Picture 34" descr="Image result for red dot png">
          <a:extLst>
            <a:ext uri="{FF2B5EF4-FFF2-40B4-BE49-F238E27FC236}">
              <a16:creationId xmlns:a16="http://schemas.microsoft.com/office/drawing/2014/main" id="{FBEEFDDC-B628-46E4-81A8-4158613E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154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236220</xdr:colOff>
      <xdr:row>19</xdr:row>
      <xdr:rowOff>0</xdr:rowOff>
    </xdr:from>
    <xdr:to>
      <xdr:col>36</xdr:col>
      <xdr:colOff>45720</xdr:colOff>
      <xdr:row>19</xdr:row>
      <xdr:rowOff>76200</xdr:rowOff>
    </xdr:to>
    <xdr:pic>
      <xdr:nvPicPr>
        <xdr:cNvPr id="36" name="Picture 35" descr="Image result for red dot png">
          <a:extLst>
            <a:ext uri="{FF2B5EF4-FFF2-40B4-BE49-F238E27FC236}">
              <a16:creationId xmlns:a16="http://schemas.microsoft.com/office/drawing/2014/main" id="{3730A0A5-B54C-4F3B-AC29-8A3E7C29D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018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205740</xdr:colOff>
      <xdr:row>18</xdr:row>
      <xdr:rowOff>259080</xdr:rowOff>
    </xdr:from>
    <xdr:to>
      <xdr:col>38</xdr:col>
      <xdr:colOff>15239</xdr:colOff>
      <xdr:row>19</xdr:row>
      <xdr:rowOff>76200</xdr:rowOff>
    </xdr:to>
    <xdr:pic>
      <xdr:nvPicPr>
        <xdr:cNvPr id="37" name="Picture 36" descr="Image result for red dot png">
          <a:extLst>
            <a:ext uri="{FF2B5EF4-FFF2-40B4-BE49-F238E27FC236}">
              <a16:creationId xmlns:a16="http://schemas.microsoft.com/office/drawing/2014/main" id="{CFAFE5F6-BA19-4CE2-B931-2E8FFB6FF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4945380"/>
          <a:ext cx="76199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220980</xdr:colOff>
      <xdr:row>19</xdr:row>
      <xdr:rowOff>0</xdr:rowOff>
    </xdr:from>
    <xdr:to>
      <xdr:col>40</xdr:col>
      <xdr:colOff>30479</xdr:colOff>
      <xdr:row>19</xdr:row>
      <xdr:rowOff>76200</xdr:rowOff>
    </xdr:to>
    <xdr:pic>
      <xdr:nvPicPr>
        <xdr:cNvPr id="38" name="Picture 37" descr="Image result for red dot png">
          <a:extLst>
            <a:ext uri="{FF2B5EF4-FFF2-40B4-BE49-F238E27FC236}">
              <a16:creationId xmlns:a16="http://schemas.microsoft.com/office/drawing/2014/main" id="{13584232-93B8-4972-AEA3-149430A4A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1740" y="4953000"/>
          <a:ext cx="76199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66179</xdr:colOff>
      <xdr:row>21</xdr:row>
      <xdr:rowOff>195965</xdr:rowOff>
    </xdr:from>
    <xdr:to>
      <xdr:col>14</xdr:col>
      <xdr:colOff>167639</xdr:colOff>
      <xdr:row>23</xdr:row>
      <xdr:rowOff>258417</xdr:rowOff>
    </xdr:to>
    <xdr:pic>
      <xdr:nvPicPr>
        <xdr:cNvPr id="39" name="Picture 38" descr="Image result for celebrating 50 years">
          <a:extLst>
            <a:ext uri="{FF2B5EF4-FFF2-40B4-BE49-F238E27FC236}">
              <a16:creationId xmlns:a16="http://schemas.microsoft.com/office/drawing/2014/main" id="{4843A1BF-1FBE-4142-B445-7B7B80929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479" b="12039"/>
        <a:stretch/>
      </xdr:blipFill>
      <xdr:spPr bwMode="auto">
        <a:xfrm>
          <a:off x="2756370" y="5655861"/>
          <a:ext cx="631547" cy="592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112643</xdr:colOff>
      <xdr:row>3</xdr:row>
      <xdr:rowOff>53010</xdr:rowOff>
    </xdr:from>
    <xdr:to>
      <xdr:col>33</xdr:col>
      <xdr:colOff>180722</xdr:colOff>
      <xdr:row>6</xdr:row>
      <xdr:rowOff>46383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17F5B78-995E-4978-BCB2-B58E8C8D5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2" t="12414" r="3785" b="20159"/>
        <a:stretch/>
      </xdr:blipFill>
      <xdr:spPr>
        <a:xfrm>
          <a:off x="7043530" y="742123"/>
          <a:ext cx="1393296" cy="788503"/>
        </a:xfrm>
        <a:prstGeom prst="rect">
          <a:avLst/>
        </a:prstGeom>
      </xdr:spPr>
    </xdr:pic>
    <xdr:clientData/>
  </xdr:twoCellAnchor>
  <xdr:twoCellAnchor editAs="oneCell">
    <xdr:from>
      <xdr:col>29</xdr:col>
      <xdr:colOff>145772</xdr:colOff>
      <xdr:row>16</xdr:row>
      <xdr:rowOff>8542</xdr:rowOff>
    </xdr:from>
    <xdr:to>
      <xdr:col>32</xdr:col>
      <xdr:colOff>141135</xdr:colOff>
      <xdr:row>17</xdr:row>
      <xdr:rowOff>205408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61A90FC-144A-4ED9-9227-08CAB8C25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2" t="12414" r="3785" b="20159"/>
        <a:stretch/>
      </xdr:blipFill>
      <xdr:spPr>
        <a:xfrm>
          <a:off x="7341702" y="4143220"/>
          <a:ext cx="790494" cy="461910"/>
        </a:xfrm>
        <a:prstGeom prst="rect">
          <a:avLst/>
        </a:prstGeom>
      </xdr:spPr>
    </xdr:pic>
    <xdr:clientData/>
  </xdr:twoCellAnchor>
  <xdr:twoCellAnchor editAs="oneCell">
    <xdr:from>
      <xdr:col>41</xdr:col>
      <xdr:colOff>240521</xdr:colOff>
      <xdr:row>19</xdr:row>
      <xdr:rowOff>8283</xdr:rowOff>
    </xdr:from>
    <xdr:to>
      <xdr:col>42</xdr:col>
      <xdr:colOff>50020</xdr:colOff>
      <xdr:row>19</xdr:row>
      <xdr:rowOff>84483</xdr:rowOff>
    </xdr:to>
    <xdr:pic>
      <xdr:nvPicPr>
        <xdr:cNvPr id="44" name="Picture 43" descr="Image result for red dot png">
          <a:extLst>
            <a:ext uri="{FF2B5EF4-FFF2-40B4-BE49-F238E27FC236}">
              <a16:creationId xmlns:a16="http://schemas.microsoft.com/office/drawing/2014/main" id="{7451FE32-141E-4081-A638-BCB58F1D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4681" y="4961283"/>
          <a:ext cx="76199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194136</xdr:colOff>
      <xdr:row>18</xdr:row>
      <xdr:rowOff>260077</xdr:rowOff>
    </xdr:from>
    <xdr:to>
      <xdr:col>44</xdr:col>
      <xdr:colOff>23514</xdr:colOff>
      <xdr:row>19</xdr:row>
      <xdr:rowOff>78853</xdr:rowOff>
    </xdr:to>
    <xdr:pic>
      <xdr:nvPicPr>
        <xdr:cNvPr id="45" name="Picture 44" descr="Image result for red dot png">
          <a:extLst>
            <a:ext uri="{FF2B5EF4-FFF2-40B4-BE49-F238E27FC236}">
              <a16:creationId xmlns:a16="http://schemas.microsoft.com/office/drawing/2014/main" id="{5F863840-5E2D-4B0A-BDAF-043EBAA26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1696" y="4946377"/>
          <a:ext cx="73218" cy="77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222965</xdr:colOff>
      <xdr:row>6</xdr:row>
      <xdr:rowOff>258087</xdr:rowOff>
    </xdr:from>
    <xdr:to>
      <xdr:col>42</xdr:col>
      <xdr:colOff>32464</xdr:colOff>
      <xdr:row>7</xdr:row>
      <xdr:rowOff>75207</xdr:rowOff>
    </xdr:to>
    <xdr:pic>
      <xdr:nvPicPr>
        <xdr:cNvPr id="46" name="Picture 45" descr="Image result for red dot png">
          <a:extLst>
            <a:ext uri="{FF2B5EF4-FFF2-40B4-BE49-F238E27FC236}">
              <a16:creationId xmlns:a16="http://schemas.microsoft.com/office/drawing/2014/main" id="{E3212CCD-4097-423E-92DB-77A456E62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7125" y="1743987"/>
          <a:ext cx="76199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211701</xdr:colOff>
      <xdr:row>6</xdr:row>
      <xdr:rowOff>252455</xdr:rowOff>
    </xdr:from>
    <xdr:to>
      <xdr:col>44</xdr:col>
      <xdr:colOff>41079</xdr:colOff>
      <xdr:row>7</xdr:row>
      <xdr:rowOff>77195</xdr:rowOff>
    </xdr:to>
    <xdr:pic>
      <xdr:nvPicPr>
        <xdr:cNvPr id="47" name="Picture 46" descr="Image result for red dot png">
          <a:extLst>
            <a:ext uri="{FF2B5EF4-FFF2-40B4-BE49-F238E27FC236}">
              <a16:creationId xmlns:a16="http://schemas.microsoft.com/office/drawing/2014/main" id="{491FD6BB-FFBB-4E95-ADCD-2EC3DD228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9261" y="1738355"/>
          <a:ext cx="73218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212036</xdr:colOff>
      <xdr:row>1</xdr:row>
      <xdr:rowOff>25665</xdr:rowOff>
    </xdr:from>
    <xdr:to>
      <xdr:col>45</xdr:col>
      <xdr:colOff>28492</xdr:colOff>
      <xdr:row>2</xdr:row>
      <xdr:rowOff>86139</xdr:rowOff>
    </xdr:to>
    <xdr:pic>
      <xdr:nvPicPr>
        <xdr:cNvPr id="48" name="Picture 47" descr="Image result for vip lounge logo">
          <a:extLst>
            <a:ext uri="{FF2B5EF4-FFF2-40B4-BE49-F238E27FC236}">
              <a16:creationId xmlns:a16="http://schemas.microsoft.com/office/drawing/2014/main" id="{DB05331D-C8BB-440A-904A-D0FD77999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" t="3820" r="2500" b="2778"/>
        <a:stretch/>
      </xdr:blipFill>
      <xdr:spPr bwMode="auto">
        <a:xfrm>
          <a:off x="10853532" y="217822"/>
          <a:ext cx="571830" cy="292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92765</xdr:colOff>
      <xdr:row>3</xdr:row>
      <xdr:rowOff>99392</xdr:rowOff>
    </xdr:from>
    <xdr:to>
      <xdr:col>45</xdr:col>
      <xdr:colOff>194778</xdr:colOff>
      <xdr:row>5</xdr:row>
      <xdr:rowOff>53009</xdr:rowOff>
    </xdr:to>
    <xdr:pic>
      <xdr:nvPicPr>
        <xdr:cNvPr id="49" name="Picture 46">
          <a:extLst>
            <a:ext uri="{FF2B5EF4-FFF2-40B4-BE49-F238E27FC236}">
              <a16:creationId xmlns:a16="http://schemas.microsoft.com/office/drawing/2014/main" id="{C3D4B18B-8F3C-4DCD-A438-141A3D04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822"/>
        <a:stretch>
          <a:fillRect/>
        </a:stretch>
      </xdr:blipFill>
      <xdr:spPr bwMode="auto">
        <a:xfrm>
          <a:off x="10734261" y="788505"/>
          <a:ext cx="857387" cy="483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119268</xdr:colOff>
      <xdr:row>21</xdr:row>
      <xdr:rowOff>189557</xdr:rowOff>
    </xdr:from>
    <xdr:to>
      <xdr:col>12</xdr:col>
      <xdr:colOff>68510</xdr:colOff>
      <xdr:row>23</xdr:row>
      <xdr:rowOff>238539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690099C-0386-404E-B7BD-46A20A1D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4242" y="5649453"/>
          <a:ext cx="1274459" cy="579069"/>
        </a:xfrm>
        <a:prstGeom prst="rect">
          <a:avLst/>
        </a:prstGeom>
      </xdr:spPr>
    </xdr:pic>
    <xdr:clientData/>
  </xdr:twoCellAnchor>
  <xdr:twoCellAnchor editAs="oneCell">
    <xdr:from>
      <xdr:col>19</xdr:col>
      <xdr:colOff>104847</xdr:colOff>
      <xdr:row>13</xdr:row>
      <xdr:rowOff>119268</xdr:rowOff>
    </xdr:from>
    <xdr:to>
      <xdr:col>20</xdr:col>
      <xdr:colOff>139143</xdr:colOff>
      <xdr:row>14</xdr:row>
      <xdr:rowOff>139148</xdr:rowOff>
    </xdr:to>
    <xdr:pic>
      <xdr:nvPicPr>
        <xdr:cNvPr id="54" name="Picture 53" descr="Image result for red square">
          <a:extLst>
            <a:ext uri="{FF2B5EF4-FFF2-40B4-BE49-F238E27FC236}">
              <a16:creationId xmlns:a16="http://schemas.microsoft.com/office/drawing/2014/main" id="{5FBABDFF-E6B0-42DE-BF5F-3EBDE19E0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343" y="3458816"/>
          <a:ext cx="299339" cy="284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139144</xdr:colOff>
      <xdr:row>13</xdr:row>
      <xdr:rowOff>118347</xdr:rowOff>
    </xdr:from>
    <xdr:to>
      <xdr:col>21</xdr:col>
      <xdr:colOff>178939</xdr:colOff>
      <xdr:row>14</xdr:row>
      <xdr:rowOff>139591</xdr:rowOff>
    </xdr:to>
    <xdr:pic>
      <xdr:nvPicPr>
        <xdr:cNvPr id="55" name="Picture 54" descr="Image result for yellow square">
          <a:extLst>
            <a:ext uri="{FF2B5EF4-FFF2-40B4-BE49-F238E27FC236}">
              <a16:creationId xmlns:a16="http://schemas.microsoft.com/office/drawing/2014/main" id="{78BC8A3C-6292-43DB-A5E3-EA4FC14DD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7" t="5649" r="6599" b="6817"/>
        <a:stretch/>
      </xdr:blipFill>
      <xdr:spPr bwMode="auto">
        <a:xfrm>
          <a:off x="4949683" y="3457895"/>
          <a:ext cx="304839" cy="28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66675</xdr:colOff>
      <xdr:row>25</xdr:row>
      <xdr:rowOff>220980</xdr:rowOff>
    </xdr:from>
    <xdr:to>
      <xdr:col>21</xdr:col>
      <xdr:colOff>114300</xdr:colOff>
      <xdr:row>25</xdr:row>
      <xdr:rowOff>220980</xdr:rowOff>
    </xdr:to>
    <xdr:sp macro="" textlink="">
      <xdr:nvSpPr>
        <xdr:cNvPr id="2" name="WordArt 3489">
          <a:extLst>
            <a:ext uri="{FF2B5EF4-FFF2-40B4-BE49-F238E27FC236}">
              <a16:creationId xmlns:a16="http://schemas.microsoft.com/office/drawing/2014/main" id="{B0E18B05-9DAF-4AB7-9B43-EB357937AB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2535" y="6736080"/>
          <a:ext cx="11144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Narrow"/>
            </a:rPr>
            <a:t>  </a:t>
          </a:r>
        </a:p>
      </xdr:txBody>
    </xdr:sp>
    <xdr:clientData/>
  </xdr:twoCellAnchor>
  <xdr:twoCellAnchor>
    <xdr:from>
      <xdr:col>17</xdr:col>
      <xdr:colOff>66675</xdr:colOff>
      <xdr:row>26</xdr:row>
      <xdr:rowOff>0</xdr:rowOff>
    </xdr:from>
    <xdr:to>
      <xdr:col>21</xdr:col>
      <xdr:colOff>114300</xdr:colOff>
      <xdr:row>26</xdr:row>
      <xdr:rowOff>0</xdr:rowOff>
    </xdr:to>
    <xdr:sp macro="" textlink="">
      <xdr:nvSpPr>
        <xdr:cNvPr id="3" name="WordArt 3755">
          <a:extLst>
            <a:ext uri="{FF2B5EF4-FFF2-40B4-BE49-F238E27FC236}">
              <a16:creationId xmlns:a16="http://schemas.microsoft.com/office/drawing/2014/main" id="{1D270EE0-4B1E-41DD-846B-895EF9EA29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2535" y="6781800"/>
          <a:ext cx="11144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Narrow"/>
            </a:rPr>
            <a:t> </a:t>
          </a:r>
        </a:p>
      </xdr:txBody>
    </xdr:sp>
    <xdr:clientData/>
  </xdr:twoCellAnchor>
  <xdr:twoCellAnchor>
    <xdr:from>
      <xdr:col>17</xdr:col>
      <xdr:colOff>66675</xdr:colOff>
      <xdr:row>26</xdr:row>
      <xdr:rowOff>0</xdr:rowOff>
    </xdr:from>
    <xdr:to>
      <xdr:col>21</xdr:col>
      <xdr:colOff>114300</xdr:colOff>
      <xdr:row>26</xdr:row>
      <xdr:rowOff>0</xdr:rowOff>
    </xdr:to>
    <xdr:sp macro="" textlink="">
      <xdr:nvSpPr>
        <xdr:cNvPr id="4" name="WordArt 3758">
          <a:extLst>
            <a:ext uri="{FF2B5EF4-FFF2-40B4-BE49-F238E27FC236}">
              <a16:creationId xmlns:a16="http://schemas.microsoft.com/office/drawing/2014/main" id="{57A5A0C2-4B83-40CF-A3A5-BE12CA96B2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2535" y="6781800"/>
          <a:ext cx="11144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Narrow"/>
            </a:rPr>
            <a:t> </a:t>
          </a:r>
        </a:p>
      </xdr:txBody>
    </xdr:sp>
    <xdr:clientData/>
  </xdr:twoCellAnchor>
  <xdr:twoCellAnchor>
    <xdr:from>
      <xdr:col>0</xdr:col>
      <xdr:colOff>0</xdr:colOff>
      <xdr:row>18</xdr:row>
      <xdr:rowOff>228600</xdr:rowOff>
    </xdr:from>
    <xdr:to>
      <xdr:col>0</xdr:col>
      <xdr:colOff>9525</xdr:colOff>
      <xdr:row>18</xdr:row>
      <xdr:rowOff>228600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70A79A6-A700-4322-A977-5815E81327DA}"/>
            </a:ext>
          </a:extLst>
        </xdr:cNvPr>
        <xdr:cNvCxnSpPr/>
      </xdr:nvCxnSpPr>
      <xdr:spPr>
        <a:xfrm>
          <a:off x="0" y="4914900"/>
          <a:ext cx="95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7</xdr:row>
      <xdr:rowOff>228600</xdr:rowOff>
    </xdr:from>
    <xdr:to>
      <xdr:col>0</xdr:col>
      <xdr:colOff>9525</xdr:colOff>
      <xdr:row>7</xdr:row>
      <xdr:rowOff>228600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4056F4A8-8201-42D6-A72F-30126B7E3EE6}"/>
            </a:ext>
          </a:extLst>
        </xdr:cNvPr>
        <xdr:cNvCxnSpPr/>
      </xdr:nvCxnSpPr>
      <xdr:spPr>
        <a:xfrm>
          <a:off x="0" y="1981200"/>
          <a:ext cx="95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209550</xdr:colOff>
      <xdr:row>12</xdr:row>
      <xdr:rowOff>222884</xdr:rowOff>
    </xdr:from>
    <xdr:to>
      <xdr:col>36</xdr:col>
      <xdr:colOff>2286</xdr:colOff>
      <xdr:row>13</xdr:row>
      <xdr:rowOff>23240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7CA3F366-8D08-4CF9-8C92-5F66B9378C1B}"/>
            </a:ext>
          </a:extLst>
        </xdr:cNvPr>
        <xdr:cNvSpPr/>
      </xdr:nvSpPr>
      <xdr:spPr>
        <a:xfrm>
          <a:off x="9986010" y="3308984"/>
          <a:ext cx="59436" cy="67056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36</xdr:col>
      <xdr:colOff>183791</xdr:colOff>
      <xdr:row>12</xdr:row>
      <xdr:rowOff>12507</xdr:rowOff>
    </xdr:from>
    <xdr:to>
      <xdr:col>39</xdr:col>
      <xdr:colOff>172185</xdr:colOff>
      <xdr:row>15</xdr:row>
      <xdr:rowOff>192158</xdr:rowOff>
    </xdr:to>
    <xdr:pic>
      <xdr:nvPicPr>
        <xdr:cNvPr id="8" name="Picture 7" descr="Image result for the after party logo">
          <a:extLst>
            <a:ext uri="{FF2B5EF4-FFF2-40B4-BE49-F238E27FC236}">
              <a16:creationId xmlns:a16="http://schemas.microsoft.com/office/drawing/2014/main" id="{294C4B47-B135-4181-B420-11D4EBC87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080301" y="3838623"/>
          <a:ext cx="974781" cy="743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72887</xdr:colOff>
      <xdr:row>2</xdr:row>
      <xdr:rowOff>134550</xdr:rowOff>
    </xdr:from>
    <xdr:to>
      <xdr:col>35</xdr:col>
      <xdr:colOff>1</xdr:colOff>
      <xdr:row>4</xdr:row>
      <xdr:rowOff>176584</xdr:rowOff>
    </xdr:to>
    <xdr:pic>
      <xdr:nvPicPr>
        <xdr:cNvPr id="9" name="Picture 8" descr="Image result for vip lounge logo">
          <a:extLst>
            <a:ext uri="{FF2B5EF4-FFF2-40B4-BE49-F238E27FC236}">
              <a16:creationId xmlns:a16="http://schemas.microsoft.com/office/drawing/2014/main" id="{C09CFE4D-663A-4DD6-9E7C-36AC1D101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" t="3820" r="2500" b="2778"/>
        <a:stretch/>
      </xdr:blipFill>
      <xdr:spPr bwMode="auto">
        <a:xfrm>
          <a:off x="8759687" y="518863"/>
          <a:ext cx="987288" cy="57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54415</xdr:colOff>
      <xdr:row>4</xdr:row>
      <xdr:rowOff>192156</xdr:rowOff>
    </xdr:from>
    <xdr:to>
      <xdr:col>35</xdr:col>
      <xdr:colOff>4307</xdr:colOff>
      <xdr:row>6</xdr:row>
      <xdr:rowOff>148989</xdr:rowOff>
    </xdr:to>
    <xdr:pic>
      <xdr:nvPicPr>
        <xdr:cNvPr id="10" name="Picture 46">
          <a:extLst>
            <a:ext uri="{FF2B5EF4-FFF2-40B4-BE49-F238E27FC236}">
              <a16:creationId xmlns:a16="http://schemas.microsoft.com/office/drawing/2014/main" id="{CD332E5A-4D57-49FB-9DED-F289B68EF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822"/>
        <a:stretch>
          <a:fillRect/>
        </a:stretch>
      </xdr:blipFill>
      <xdr:spPr bwMode="auto">
        <a:xfrm>
          <a:off x="8741215" y="1172817"/>
          <a:ext cx="1010066" cy="486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126452</xdr:colOff>
      <xdr:row>3</xdr:row>
      <xdr:rowOff>152400</xdr:rowOff>
    </xdr:from>
    <xdr:to>
      <xdr:col>9</xdr:col>
      <xdr:colOff>68580</xdr:colOff>
      <xdr:row>7</xdr:row>
      <xdr:rowOff>87855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8EA40D1-9527-45D9-B810-5C541750A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2" t="12414" r="3785" b="20159"/>
        <a:stretch/>
      </xdr:blipFill>
      <xdr:spPr>
        <a:xfrm>
          <a:off x="1200872" y="830580"/>
          <a:ext cx="1732828" cy="994634"/>
        </a:xfrm>
        <a:prstGeom prst="rect">
          <a:avLst/>
        </a:prstGeom>
      </xdr:spPr>
    </xdr:pic>
    <xdr:clientData/>
  </xdr:twoCellAnchor>
  <xdr:twoCellAnchor editAs="oneCell">
    <xdr:from>
      <xdr:col>11</xdr:col>
      <xdr:colOff>251460</xdr:colOff>
      <xdr:row>7</xdr:row>
      <xdr:rowOff>0</xdr:rowOff>
    </xdr:from>
    <xdr:to>
      <xdr:col>12</xdr:col>
      <xdr:colOff>60960</xdr:colOff>
      <xdr:row>7</xdr:row>
      <xdr:rowOff>76200</xdr:rowOff>
    </xdr:to>
    <xdr:pic>
      <xdr:nvPicPr>
        <xdr:cNvPr id="12" name="Picture 11" descr="Image result for red dot png">
          <a:extLst>
            <a:ext uri="{FF2B5EF4-FFF2-40B4-BE49-F238E27FC236}">
              <a16:creationId xmlns:a16="http://schemas.microsoft.com/office/drawing/2014/main" id="{A79C4DE4-B3CE-4DA2-B56D-0C7C4DD94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120" y="17526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205740</xdr:colOff>
      <xdr:row>6</xdr:row>
      <xdr:rowOff>259080</xdr:rowOff>
    </xdr:from>
    <xdr:to>
      <xdr:col>14</xdr:col>
      <xdr:colOff>15240</xdr:colOff>
      <xdr:row>7</xdr:row>
      <xdr:rowOff>71231</xdr:rowOff>
    </xdr:to>
    <xdr:pic>
      <xdr:nvPicPr>
        <xdr:cNvPr id="13" name="Picture 12" descr="Image result for red dot png">
          <a:extLst>
            <a:ext uri="{FF2B5EF4-FFF2-40B4-BE49-F238E27FC236}">
              <a16:creationId xmlns:a16="http://schemas.microsoft.com/office/drawing/2014/main" id="{DD509634-CD53-46E8-BBBA-77FC0C401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220980</xdr:colOff>
      <xdr:row>6</xdr:row>
      <xdr:rowOff>259080</xdr:rowOff>
    </xdr:from>
    <xdr:to>
      <xdr:col>16</xdr:col>
      <xdr:colOff>30480</xdr:colOff>
      <xdr:row>7</xdr:row>
      <xdr:rowOff>71231</xdr:rowOff>
    </xdr:to>
    <xdr:pic>
      <xdr:nvPicPr>
        <xdr:cNvPr id="14" name="Picture 13" descr="Image result for red dot png">
          <a:extLst>
            <a:ext uri="{FF2B5EF4-FFF2-40B4-BE49-F238E27FC236}">
              <a16:creationId xmlns:a16="http://schemas.microsoft.com/office/drawing/2014/main" id="{65487336-E1D8-4565-9C06-4B62D6082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44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251460</xdr:colOff>
      <xdr:row>6</xdr:row>
      <xdr:rowOff>259080</xdr:rowOff>
    </xdr:from>
    <xdr:to>
      <xdr:col>18</xdr:col>
      <xdr:colOff>60960</xdr:colOff>
      <xdr:row>7</xdr:row>
      <xdr:rowOff>71231</xdr:rowOff>
    </xdr:to>
    <xdr:pic>
      <xdr:nvPicPr>
        <xdr:cNvPr id="15" name="Picture 14" descr="Image result for red dot png">
          <a:extLst>
            <a:ext uri="{FF2B5EF4-FFF2-40B4-BE49-F238E27FC236}">
              <a16:creationId xmlns:a16="http://schemas.microsoft.com/office/drawing/2014/main" id="{575B1263-FCA3-46F7-8838-9983306E5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205740</xdr:colOff>
      <xdr:row>6</xdr:row>
      <xdr:rowOff>259080</xdr:rowOff>
    </xdr:from>
    <xdr:to>
      <xdr:col>20</xdr:col>
      <xdr:colOff>15240</xdr:colOff>
      <xdr:row>7</xdr:row>
      <xdr:rowOff>71231</xdr:rowOff>
    </xdr:to>
    <xdr:pic>
      <xdr:nvPicPr>
        <xdr:cNvPr id="16" name="Picture 15" descr="Image result for red dot png">
          <a:extLst>
            <a:ext uri="{FF2B5EF4-FFF2-40B4-BE49-F238E27FC236}">
              <a16:creationId xmlns:a16="http://schemas.microsoft.com/office/drawing/2014/main" id="{1D3DFFF8-F2C6-42D9-A4AD-15B9E9D5D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205740</xdr:colOff>
      <xdr:row>6</xdr:row>
      <xdr:rowOff>259080</xdr:rowOff>
    </xdr:from>
    <xdr:to>
      <xdr:col>22</xdr:col>
      <xdr:colOff>15240</xdr:colOff>
      <xdr:row>7</xdr:row>
      <xdr:rowOff>71231</xdr:rowOff>
    </xdr:to>
    <xdr:pic>
      <xdr:nvPicPr>
        <xdr:cNvPr id="17" name="Picture 16" descr="Image result for red dot png">
          <a:extLst>
            <a:ext uri="{FF2B5EF4-FFF2-40B4-BE49-F238E27FC236}">
              <a16:creationId xmlns:a16="http://schemas.microsoft.com/office/drawing/2014/main" id="{BB7D1042-2268-4266-A6AC-FF2922ADC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251460</xdr:colOff>
      <xdr:row>6</xdr:row>
      <xdr:rowOff>259080</xdr:rowOff>
    </xdr:from>
    <xdr:to>
      <xdr:col>24</xdr:col>
      <xdr:colOff>60960</xdr:colOff>
      <xdr:row>7</xdr:row>
      <xdr:rowOff>71231</xdr:rowOff>
    </xdr:to>
    <xdr:pic>
      <xdr:nvPicPr>
        <xdr:cNvPr id="18" name="Picture 17" descr="Image result for red dot png">
          <a:extLst>
            <a:ext uri="{FF2B5EF4-FFF2-40B4-BE49-F238E27FC236}">
              <a16:creationId xmlns:a16="http://schemas.microsoft.com/office/drawing/2014/main" id="{39D22279-A8E0-41D6-A850-C83E611E9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752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205740</xdr:colOff>
      <xdr:row>6</xdr:row>
      <xdr:rowOff>251460</xdr:rowOff>
    </xdr:from>
    <xdr:to>
      <xdr:col>26</xdr:col>
      <xdr:colOff>15240</xdr:colOff>
      <xdr:row>7</xdr:row>
      <xdr:rowOff>63611</xdr:rowOff>
    </xdr:to>
    <xdr:pic>
      <xdr:nvPicPr>
        <xdr:cNvPr id="19" name="Picture 18" descr="Image result for red dot png">
          <a:extLst>
            <a:ext uri="{FF2B5EF4-FFF2-40B4-BE49-F238E27FC236}">
              <a16:creationId xmlns:a16="http://schemas.microsoft.com/office/drawing/2014/main" id="{0365CFD1-6F2C-480E-AA1E-91176FF1E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73736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228600</xdr:colOff>
      <xdr:row>6</xdr:row>
      <xdr:rowOff>259080</xdr:rowOff>
    </xdr:from>
    <xdr:to>
      <xdr:col>28</xdr:col>
      <xdr:colOff>38100</xdr:colOff>
      <xdr:row>7</xdr:row>
      <xdr:rowOff>71231</xdr:rowOff>
    </xdr:to>
    <xdr:pic>
      <xdr:nvPicPr>
        <xdr:cNvPr id="20" name="Picture 19" descr="Image result for red dot png">
          <a:extLst>
            <a:ext uri="{FF2B5EF4-FFF2-40B4-BE49-F238E27FC236}">
              <a16:creationId xmlns:a16="http://schemas.microsoft.com/office/drawing/2014/main" id="{513EBF81-6CF4-4136-909C-873F76C58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6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243840</xdr:colOff>
      <xdr:row>6</xdr:row>
      <xdr:rowOff>259080</xdr:rowOff>
    </xdr:from>
    <xdr:to>
      <xdr:col>30</xdr:col>
      <xdr:colOff>53340</xdr:colOff>
      <xdr:row>7</xdr:row>
      <xdr:rowOff>71231</xdr:rowOff>
    </xdr:to>
    <xdr:pic>
      <xdr:nvPicPr>
        <xdr:cNvPr id="21" name="Picture 20" descr="Image result for red dot png">
          <a:extLst>
            <a:ext uri="{FF2B5EF4-FFF2-40B4-BE49-F238E27FC236}">
              <a16:creationId xmlns:a16="http://schemas.microsoft.com/office/drawing/2014/main" id="{7FACDFC6-89A7-43BF-A053-41BD69DDD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213360</xdr:colOff>
      <xdr:row>6</xdr:row>
      <xdr:rowOff>251460</xdr:rowOff>
    </xdr:from>
    <xdr:to>
      <xdr:col>32</xdr:col>
      <xdr:colOff>22860</xdr:colOff>
      <xdr:row>7</xdr:row>
      <xdr:rowOff>63611</xdr:rowOff>
    </xdr:to>
    <xdr:pic>
      <xdr:nvPicPr>
        <xdr:cNvPr id="22" name="Picture 21" descr="Image result for red dot png">
          <a:extLst>
            <a:ext uri="{FF2B5EF4-FFF2-40B4-BE49-F238E27FC236}">
              <a16:creationId xmlns:a16="http://schemas.microsoft.com/office/drawing/2014/main" id="{621BDFAA-98C3-4FFD-8703-4B57AC15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3020" y="173736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228600</xdr:colOff>
      <xdr:row>6</xdr:row>
      <xdr:rowOff>259080</xdr:rowOff>
    </xdr:from>
    <xdr:to>
      <xdr:col>34</xdr:col>
      <xdr:colOff>38100</xdr:colOff>
      <xdr:row>7</xdr:row>
      <xdr:rowOff>71231</xdr:rowOff>
    </xdr:to>
    <xdr:pic>
      <xdr:nvPicPr>
        <xdr:cNvPr id="23" name="Picture 22" descr="Image result for red dot png">
          <a:extLst>
            <a:ext uri="{FF2B5EF4-FFF2-40B4-BE49-F238E27FC236}">
              <a16:creationId xmlns:a16="http://schemas.microsoft.com/office/drawing/2014/main" id="{15F372F6-F826-4609-ACEF-6D77D9444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1660" y="17449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236220</xdr:colOff>
      <xdr:row>12</xdr:row>
      <xdr:rowOff>198120</xdr:rowOff>
    </xdr:from>
    <xdr:to>
      <xdr:col>12</xdr:col>
      <xdr:colOff>45720</xdr:colOff>
      <xdr:row>13</xdr:row>
      <xdr:rowOff>9277</xdr:rowOff>
    </xdr:to>
    <xdr:pic>
      <xdr:nvPicPr>
        <xdr:cNvPr id="24" name="Picture 23" descr="Image result for red dot png">
          <a:extLst>
            <a:ext uri="{FF2B5EF4-FFF2-40B4-BE49-F238E27FC236}">
              <a16:creationId xmlns:a16="http://schemas.microsoft.com/office/drawing/2014/main" id="{C5CED24E-D058-407C-92FC-380A86BDE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190500</xdr:colOff>
      <xdr:row>12</xdr:row>
      <xdr:rowOff>205740</xdr:rowOff>
    </xdr:from>
    <xdr:to>
      <xdr:col>14</xdr:col>
      <xdr:colOff>0</xdr:colOff>
      <xdr:row>13</xdr:row>
      <xdr:rowOff>16897</xdr:rowOff>
    </xdr:to>
    <xdr:pic>
      <xdr:nvPicPr>
        <xdr:cNvPr id="25" name="Picture 24" descr="Image result for red dot png">
          <a:extLst>
            <a:ext uri="{FF2B5EF4-FFF2-40B4-BE49-F238E27FC236}">
              <a16:creationId xmlns:a16="http://schemas.microsoft.com/office/drawing/2014/main" id="{E219B42C-607D-4ABC-8B98-EE5DCF95B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329184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205740</xdr:colOff>
      <xdr:row>12</xdr:row>
      <xdr:rowOff>198120</xdr:rowOff>
    </xdr:from>
    <xdr:to>
      <xdr:col>16</xdr:col>
      <xdr:colOff>15240</xdr:colOff>
      <xdr:row>13</xdr:row>
      <xdr:rowOff>9277</xdr:rowOff>
    </xdr:to>
    <xdr:pic>
      <xdr:nvPicPr>
        <xdr:cNvPr id="26" name="Picture 25" descr="Image result for red dot png">
          <a:extLst>
            <a:ext uri="{FF2B5EF4-FFF2-40B4-BE49-F238E27FC236}">
              <a16:creationId xmlns:a16="http://schemas.microsoft.com/office/drawing/2014/main" id="{B2B834DE-9EDA-4439-8A0D-16365BBEF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236220</xdr:colOff>
      <xdr:row>12</xdr:row>
      <xdr:rowOff>198120</xdr:rowOff>
    </xdr:from>
    <xdr:to>
      <xdr:col>18</xdr:col>
      <xdr:colOff>45720</xdr:colOff>
      <xdr:row>13</xdr:row>
      <xdr:rowOff>9277</xdr:rowOff>
    </xdr:to>
    <xdr:pic>
      <xdr:nvPicPr>
        <xdr:cNvPr id="27" name="Picture 26" descr="Image result for red dot png">
          <a:extLst>
            <a:ext uri="{FF2B5EF4-FFF2-40B4-BE49-F238E27FC236}">
              <a16:creationId xmlns:a16="http://schemas.microsoft.com/office/drawing/2014/main" id="{A0F3A9F5-1AAB-4BB3-BF25-E38E3DFDB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190500</xdr:colOff>
      <xdr:row>12</xdr:row>
      <xdr:rowOff>198120</xdr:rowOff>
    </xdr:from>
    <xdr:to>
      <xdr:col>20</xdr:col>
      <xdr:colOff>0</xdr:colOff>
      <xdr:row>13</xdr:row>
      <xdr:rowOff>9277</xdr:rowOff>
    </xdr:to>
    <xdr:pic>
      <xdr:nvPicPr>
        <xdr:cNvPr id="28" name="Picture 27" descr="Image result for red dot png">
          <a:extLst>
            <a:ext uri="{FF2B5EF4-FFF2-40B4-BE49-F238E27FC236}">
              <a16:creationId xmlns:a16="http://schemas.microsoft.com/office/drawing/2014/main" id="{CE601EBB-1387-4FE1-A6CB-3C0B21F5C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190500</xdr:colOff>
      <xdr:row>12</xdr:row>
      <xdr:rowOff>198120</xdr:rowOff>
    </xdr:from>
    <xdr:to>
      <xdr:col>22</xdr:col>
      <xdr:colOff>0</xdr:colOff>
      <xdr:row>13</xdr:row>
      <xdr:rowOff>9277</xdr:rowOff>
    </xdr:to>
    <xdr:pic>
      <xdr:nvPicPr>
        <xdr:cNvPr id="29" name="Picture 28" descr="Image result for red dot png">
          <a:extLst>
            <a:ext uri="{FF2B5EF4-FFF2-40B4-BE49-F238E27FC236}">
              <a16:creationId xmlns:a16="http://schemas.microsoft.com/office/drawing/2014/main" id="{C0DC6370-886C-4B1A-A4F3-4B8B200A9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16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236220</xdr:colOff>
      <xdr:row>12</xdr:row>
      <xdr:rowOff>198120</xdr:rowOff>
    </xdr:from>
    <xdr:to>
      <xdr:col>24</xdr:col>
      <xdr:colOff>45720</xdr:colOff>
      <xdr:row>13</xdr:row>
      <xdr:rowOff>9277</xdr:rowOff>
    </xdr:to>
    <xdr:pic>
      <xdr:nvPicPr>
        <xdr:cNvPr id="30" name="Picture 29" descr="Image result for red dot png">
          <a:extLst>
            <a:ext uri="{FF2B5EF4-FFF2-40B4-BE49-F238E27FC236}">
              <a16:creationId xmlns:a16="http://schemas.microsoft.com/office/drawing/2014/main" id="{57245EF1-B3D5-476B-A4A4-39AB24624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228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190500</xdr:colOff>
      <xdr:row>12</xdr:row>
      <xdr:rowOff>198120</xdr:rowOff>
    </xdr:from>
    <xdr:to>
      <xdr:col>26</xdr:col>
      <xdr:colOff>0</xdr:colOff>
      <xdr:row>13</xdr:row>
      <xdr:rowOff>9277</xdr:rowOff>
    </xdr:to>
    <xdr:pic>
      <xdr:nvPicPr>
        <xdr:cNvPr id="31" name="Picture 30" descr="Image result for red dot png">
          <a:extLst>
            <a:ext uri="{FF2B5EF4-FFF2-40B4-BE49-F238E27FC236}">
              <a16:creationId xmlns:a16="http://schemas.microsoft.com/office/drawing/2014/main" id="{6CED2F6E-F796-450F-B04C-EC4496C9E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96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213360</xdr:colOff>
      <xdr:row>12</xdr:row>
      <xdr:rowOff>198120</xdr:rowOff>
    </xdr:from>
    <xdr:to>
      <xdr:col>28</xdr:col>
      <xdr:colOff>22860</xdr:colOff>
      <xdr:row>13</xdr:row>
      <xdr:rowOff>9277</xdr:rowOff>
    </xdr:to>
    <xdr:pic>
      <xdr:nvPicPr>
        <xdr:cNvPr id="32" name="Picture 31" descr="Image result for red dot png">
          <a:extLst>
            <a:ext uri="{FF2B5EF4-FFF2-40B4-BE49-F238E27FC236}">
              <a16:creationId xmlns:a16="http://schemas.microsoft.com/office/drawing/2014/main" id="{621AC8B5-7633-4036-846F-F1A5BF73D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622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228600</xdr:colOff>
      <xdr:row>12</xdr:row>
      <xdr:rowOff>198120</xdr:rowOff>
    </xdr:from>
    <xdr:to>
      <xdr:col>30</xdr:col>
      <xdr:colOff>38100</xdr:colOff>
      <xdr:row>13</xdr:row>
      <xdr:rowOff>9277</xdr:rowOff>
    </xdr:to>
    <xdr:pic>
      <xdr:nvPicPr>
        <xdr:cNvPr id="33" name="Picture 32" descr="Image result for red dot png">
          <a:extLst>
            <a:ext uri="{FF2B5EF4-FFF2-40B4-BE49-F238E27FC236}">
              <a16:creationId xmlns:a16="http://schemas.microsoft.com/office/drawing/2014/main" id="{425DFB10-1720-40C4-A380-AA594D019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86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198120</xdr:colOff>
      <xdr:row>12</xdr:row>
      <xdr:rowOff>198120</xdr:rowOff>
    </xdr:from>
    <xdr:to>
      <xdr:col>32</xdr:col>
      <xdr:colOff>7620</xdr:colOff>
      <xdr:row>13</xdr:row>
      <xdr:rowOff>9277</xdr:rowOff>
    </xdr:to>
    <xdr:pic>
      <xdr:nvPicPr>
        <xdr:cNvPr id="34" name="Picture 33" descr="Image result for red dot png">
          <a:extLst>
            <a:ext uri="{FF2B5EF4-FFF2-40B4-BE49-F238E27FC236}">
              <a16:creationId xmlns:a16="http://schemas.microsoft.com/office/drawing/2014/main" id="{FD594141-678A-4860-87CF-846571508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213360</xdr:colOff>
      <xdr:row>12</xdr:row>
      <xdr:rowOff>198120</xdr:rowOff>
    </xdr:from>
    <xdr:to>
      <xdr:col>34</xdr:col>
      <xdr:colOff>22860</xdr:colOff>
      <xdr:row>13</xdr:row>
      <xdr:rowOff>9277</xdr:rowOff>
    </xdr:to>
    <xdr:pic>
      <xdr:nvPicPr>
        <xdr:cNvPr id="35" name="Picture 34" descr="Image result for red dot png">
          <a:extLst>
            <a:ext uri="{FF2B5EF4-FFF2-40B4-BE49-F238E27FC236}">
              <a16:creationId xmlns:a16="http://schemas.microsoft.com/office/drawing/2014/main" id="{D3E121B2-2BD8-4637-B2FA-5AC80ABE7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6420" y="32842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243840</xdr:colOff>
      <xdr:row>19</xdr:row>
      <xdr:rowOff>0</xdr:rowOff>
    </xdr:from>
    <xdr:to>
      <xdr:col>12</xdr:col>
      <xdr:colOff>53340</xdr:colOff>
      <xdr:row>19</xdr:row>
      <xdr:rowOff>76200</xdr:rowOff>
    </xdr:to>
    <xdr:pic>
      <xdr:nvPicPr>
        <xdr:cNvPr id="36" name="Picture 35" descr="Image result for red dot png">
          <a:extLst>
            <a:ext uri="{FF2B5EF4-FFF2-40B4-BE49-F238E27FC236}">
              <a16:creationId xmlns:a16="http://schemas.microsoft.com/office/drawing/2014/main" id="{746A1ED5-31E8-43F5-BA05-CCA1F66F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198120</xdr:colOff>
      <xdr:row>19</xdr:row>
      <xdr:rowOff>0</xdr:rowOff>
    </xdr:from>
    <xdr:to>
      <xdr:col>14</xdr:col>
      <xdr:colOff>7620</xdr:colOff>
      <xdr:row>19</xdr:row>
      <xdr:rowOff>76200</xdr:rowOff>
    </xdr:to>
    <xdr:pic>
      <xdr:nvPicPr>
        <xdr:cNvPr id="37" name="Picture 36" descr="Image result for red dot png">
          <a:extLst>
            <a:ext uri="{FF2B5EF4-FFF2-40B4-BE49-F238E27FC236}">
              <a16:creationId xmlns:a16="http://schemas.microsoft.com/office/drawing/2014/main" id="{24904035-329C-4111-AD2F-F4D9321F7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213360</xdr:colOff>
      <xdr:row>19</xdr:row>
      <xdr:rowOff>0</xdr:rowOff>
    </xdr:from>
    <xdr:to>
      <xdr:col>16</xdr:col>
      <xdr:colOff>22860</xdr:colOff>
      <xdr:row>19</xdr:row>
      <xdr:rowOff>76200</xdr:rowOff>
    </xdr:to>
    <xdr:pic>
      <xdr:nvPicPr>
        <xdr:cNvPr id="38" name="Picture 37" descr="Image result for red dot png">
          <a:extLst>
            <a:ext uri="{FF2B5EF4-FFF2-40B4-BE49-F238E27FC236}">
              <a16:creationId xmlns:a16="http://schemas.microsoft.com/office/drawing/2014/main" id="{5BF64885-A8B3-499B-9910-2F6940EAB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582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243840</xdr:colOff>
      <xdr:row>19</xdr:row>
      <xdr:rowOff>0</xdr:rowOff>
    </xdr:from>
    <xdr:to>
      <xdr:col>18</xdr:col>
      <xdr:colOff>53340</xdr:colOff>
      <xdr:row>19</xdr:row>
      <xdr:rowOff>76200</xdr:rowOff>
    </xdr:to>
    <xdr:pic>
      <xdr:nvPicPr>
        <xdr:cNvPr id="39" name="Picture 38" descr="Image result for red dot png">
          <a:extLst>
            <a:ext uri="{FF2B5EF4-FFF2-40B4-BE49-F238E27FC236}">
              <a16:creationId xmlns:a16="http://schemas.microsoft.com/office/drawing/2014/main" id="{AEC7F740-166F-46B4-9216-8CA1600C9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198120</xdr:colOff>
      <xdr:row>19</xdr:row>
      <xdr:rowOff>7620</xdr:rowOff>
    </xdr:from>
    <xdr:to>
      <xdr:col>20</xdr:col>
      <xdr:colOff>7620</xdr:colOff>
      <xdr:row>19</xdr:row>
      <xdr:rowOff>83820</xdr:rowOff>
    </xdr:to>
    <xdr:pic>
      <xdr:nvPicPr>
        <xdr:cNvPr id="40" name="Picture 39" descr="Image result for red dot png">
          <a:extLst>
            <a:ext uri="{FF2B5EF4-FFF2-40B4-BE49-F238E27FC236}">
              <a16:creationId xmlns:a16="http://schemas.microsoft.com/office/drawing/2014/main" id="{E45E9E0C-85DB-4CB9-A754-AFFB47A42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380" y="496062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198120</xdr:colOff>
      <xdr:row>19</xdr:row>
      <xdr:rowOff>0</xdr:rowOff>
    </xdr:from>
    <xdr:to>
      <xdr:col>22</xdr:col>
      <xdr:colOff>7620</xdr:colOff>
      <xdr:row>19</xdr:row>
      <xdr:rowOff>76200</xdr:rowOff>
    </xdr:to>
    <xdr:pic>
      <xdr:nvPicPr>
        <xdr:cNvPr id="41" name="Picture 40" descr="Image result for red dot png">
          <a:extLst>
            <a:ext uri="{FF2B5EF4-FFF2-40B4-BE49-F238E27FC236}">
              <a16:creationId xmlns:a16="http://schemas.microsoft.com/office/drawing/2014/main" id="{1FE54C02-6B48-45C7-8E3C-BC839C7B9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078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243840</xdr:colOff>
      <xdr:row>18</xdr:row>
      <xdr:rowOff>259080</xdr:rowOff>
    </xdr:from>
    <xdr:to>
      <xdr:col>24</xdr:col>
      <xdr:colOff>53340</xdr:colOff>
      <xdr:row>19</xdr:row>
      <xdr:rowOff>68581</xdr:rowOff>
    </xdr:to>
    <xdr:pic>
      <xdr:nvPicPr>
        <xdr:cNvPr id="42" name="Picture 41" descr="Image result for red dot png">
          <a:extLst>
            <a:ext uri="{FF2B5EF4-FFF2-40B4-BE49-F238E27FC236}">
              <a16:creationId xmlns:a16="http://schemas.microsoft.com/office/drawing/2014/main" id="{00B0F1E9-9CEF-45E5-A7E3-B0697657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49453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198120</xdr:colOff>
      <xdr:row>18</xdr:row>
      <xdr:rowOff>259080</xdr:rowOff>
    </xdr:from>
    <xdr:to>
      <xdr:col>26</xdr:col>
      <xdr:colOff>7620</xdr:colOff>
      <xdr:row>19</xdr:row>
      <xdr:rowOff>68581</xdr:rowOff>
    </xdr:to>
    <xdr:pic>
      <xdr:nvPicPr>
        <xdr:cNvPr id="43" name="Picture 42" descr="Image result for red dot png">
          <a:extLst>
            <a:ext uri="{FF2B5EF4-FFF2-40B4-BE49-F238E27FC236}">
              <a16:creationId xmlns:a16="http://schemas.microsoft.com/office/drawing/2014/main" id="{26B9AE56-6280-4C8A-B775-CF803508A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580" y="49453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220980</xdr:colOff>
      <xdr:row>19</xdr:row>
      <xdr:rowOff>0</xdr:rowOff>
    </xdr:from>
    <xdr:to>
      <xdr:col>28</xdr:col>
      <xdr:colOff>30480</xdr:colOff>
      <xdr:row>19</xdr:row>
      <xdr:rowOff>76200</xdr:rowOff>
    </xdr:to>
    <xdr:pic>
      <xdr:nvPicPr>
        <xdr:cNvPr id="44" name="Picture 43" descr="Image result for red dot png">
          <a:extLst>
            <a:ext uri="{FF2B5EF4-FFF2-40B4-BE49-F238E27FC236}">
              <a16:creationId xmlns:a16="http://schemas.microsoft.com/office/drawing/2014/main" id="{BB0B9155-FF52-46A1-A11A-C24C60022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384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236220</xdr:colOff>
      <xdr:row>19</xdr:row>
      <xdr:rowOff>0</xdr:rowOff>
    </xdr:from>
    <xdr:to>
      <xdr:col>30</xdr:col>
      <xdr:colOff>45720</xdr:colOff>
      <xdr:row>19</xdr:row>
      <xdr:rowOff>76200</xdr:rowOff>
    </xdr:to>
    <xdr:pic>
      <xdr:nvPicPr>
        <xdr:cNvPr id="45" name="Picture 44" descr="Image result for red dot png">
          <a:extLst>
            <a:ext uri="{FF2B5EF4-FFF2-40B4-BE49-F238E27FC236}">
              <a16:creationId xmlns:a16="http://schemas.microsoft.com/office/drawing/2014/main" id="{6F346CBC-DA85-4A64-A4FF-E1A21722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48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205740</xdr:colOff>
      <xdr:row>18</xdr:row>
      <xdr:rowOff>259080</xdr:rowOff>
    </xdr:from>
    <xdr:to>
      <xdr:col>32</xdr:col>
      <xdr:colOff>15240</xdr:colOff>
      <xdr:row>19</xdr:row>
      <xdr:rowOff>68581</xdr:rowOff>
    </xdr:to>
    <xdr:pic>
      <xdr:nvPicPr>
        <xdr:cNvPr id="46" name="Picture 45" descr="Image result for red dot png">
          <a:extLst>
            <a:ext uri="{FF2B5EF4-FFF2-40B4-BE49-F238E27FC236}">
              <a16:creationId xmlns:a16="http://schemas.microsoft.com/office/drawing/2014/main" id="{C40712CE-9FC7-4ED7-AAE1-E68BE0A17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494538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220980</xdr:colOff>
      <xdr:row>19</xdr:row>
      <xdr:rowOff>0</xdr:rowOff>
    </xdr:from>
    <xdr:to>
      <xdr:col>34</xdr:col>
      <xdr:colOff>30480</xdr:colOff>
      <xdr:row>19</xdr:row>
      <xdr:rowOff>76200</xdr:rowOff>
    </xdr:to>
    <xdr:pic>
      <xdr:nvPicPr>
        <xdr:cNvPr id="47" name="Picture 46" descr="Image result for red dot png">
          <a:extLst>
            <a:ext uri="{FF2B5EF4-FFF2-40B4-BE49-F238E27FC236}">
              <a16:creationId xmlns:a16="http://schemas.microsoft.com/office/drawing/2014/main" id="{733F292A-51F9-48C9-95C9-A098948F2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040" y="4953000"/>
          <a:ext cx="76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7E83-0A11-401C-9C23-9201488C66EB}">
  <sheetPr codeName="Sheet1">
    <pageSetUpPr fitToPage="1"/>
  </sheetPr>
  <dimension ref="A1:AV75"/>
  <sheetViews>
    <sheetView tabSelected="1" topLeftCell="A10" zoomScale="115" zoomScaleNormal="115" workbookViewId="0">
      <selection activeCell="AN18" sqref="AN18"/>
    </sheetView>
  </sheetViews>
  <sheetFormatPr defaultColWidth="9.109375" defaultRowHeight="14.4" x14ac:dyDescent="0.3"/>
  <cols>
    <col min="1" max="1" width="1.44140625" style="3" customWidth="1"/>
    <col min="2" max="4" width="3.5546875" style="3" customWidth="1"/>
    <col min="5" max="6" width="1.88671875" style="3" customWidth="1"/>
    <col min="7" max="14" width="3.88671875" style="3" customWidth="1"/>
    <col min="15" max="15" width="3.88671875" style="2" customWidth="1"/>
    <col min="16" max="43" width="3.88671875" style="3" customWidth="1"/>
    <col min="44" max="46" width="3.5546875" style="3" customWidth="1"/>
    <col min="47" max="47" width="3.77734375" style="3" customWidth="1"/>
    <col min="48" max="259" width="9.109375" style="3"/>
    <col min="260" max="260" width="1.44140625" style="3" customWidth="1"/>
    <col min="261" max="265" width="3.5546875" style="3" customWidth="1"/>
    <col min="266" max="267" width="9.44140625" style="3" customWidth="1"/>
    <col min="268" max="268" width="3.6640625" style="3" customWidth="1"/>
    <col min="269" max="299" width="3.5546875" style="3" customWidth="1"/>
    <col min="300" max="300" width="3.77734375" style="3" customWidth="1"/>
    <col min="301" max="515" width="9.109375" style="3"/>
    <col min="516" max="516" width="1.44140625" style="3" customWidth="1"/>
    <col min="517" max="521" width="3.5546875" style="3" customWidth="1"/>
    <col min="522" max="523" width="9.44140625" style="3" customWidth="1"/>
    <col min="524" max="524" width="3.6640625" style="3" customWidth="1"/>
    <col min="525" max="555" width="3.5546875" style="3" customWidth="1"/>
    <col min="556" max="556" width="3.77734375" style="3" customWidth="1"/>
    <col min="557" max="771" width="9.109375" style="3"/>
    <col min="772" max="772" width="1.44140625" style="3" customWidth="1"/>
    <col min="773" max="777" width="3.5546875" style="3" customWidth="1"/>
    <col min="778" max="779" width="9.44140625" style="3" customWidth="1"/>
    <col min="780" max="780" width="3.6640625" style="3" customWidth="1"/>
    <col min="781" max="811" width="3.5546875" style="3" customWidth="1"/>
    <col min="812" max="812" width="3.77734375" style="3" customWidth="1"/>
    <col min="813" max="1027" width="9.109375" style="3"/>
    <col min="1028" max="1028" width="1.44140625" style="3" customWidth="1"/>
    <col min="1029" max="1033" width="3.5546875" style="3" customWidth="1"/>
    <col min="1034" max="1035" width="9.44140625" style="3" customWidth="1"/>
    <col min="1036" max="1036" width="3.6640625" style="3" customWidth="1"/>
    <col min="1037" max="1067" width="3.5546875" style="3" customWidth="1"/>
    <col min="1068" max="1068" width="3.77734375" style="3" customWidth="1"/>
    <col min="1069" max="1283" width="9.109375" style="3"/>
    <col min="1284" max="1284" width="1.44140625" style="3" customWidth="1"/>
    <col min="1285" max="1289" width="3.5546875" style="3" customWidth="1"/>
    <col min="1290" max="1291" width="9.44140625" style="3" customWidth="1"/>
    <col min="1292" max="1292" width="3.6640625" style="3" customWidth="1"/>
    <col min="1293" max="1323" width="3.5546875" style="3" customWidth="1"/>
    <col min="1324" max="1324" width="3.77734375" style="3" customWidth="1"/>
    <col min="1325" max="1539" width="9.109375" style="3"/>
    <col min="1540" max="1540" width="1.44140625" style="3" customWidth="1"/>
    <col min="1541" max="1545" width="3.5546875" style="3" customWidth="1"/>
    <col min="1546" max="1547" width="9.44140625" style="3" customWidth="1"/>
    <col min="1548" max="1548" width="3.6640625" style="3" customWidth="1"/>
    <col min="1549" max="1579" width="3.5546875" style="3" customWidth="1"/>
    <col min="1580" max="1580" width="3.77734375" style="3" customWidth="1"/>
    <col min="1581" max="1795" width="9.109375" style="3"/>
    <col min="1796" max="1796" width="1.44140625" style="3" customWidth="1"/>
    <col min="1797" max="1801" width="3.5546875" style="3" customWidth="1"/>
    <col min="1802" max="1803" width="9.44140625" style="3" customWidth="1"/>
    <col min="1804" max="1804" width="3.6640625" style="3" customWidth="1"/>
    <col min="1805" max="1835" width="3.5546875" style="3" customWidth="1"/>
    <col min="1836" max="1836" width="3.77734375" style="3" customWidth="1"/>
    <col min="1837" max="2051" width="9.109375" style="3"/>
    <col min="2052" max="2052" width="1.44140625" style="3" customWidth="1"/>
    <col min="2053" max="2057" width="3.5546875" style="3" customWidth="1"/>
    <col min="2058" max="2059" width="9.44140625" style="3" customWidth="1"/>
    <col min="2060" max="2060" width="3.6640625" style="3" customWidth="1"/>
    <col min="2061" max="2091" width="3.5546875" style="3" customWidth="1"/>
    <col min="2092" max="2092" width="3.77734375" style="3" customWidth="1"/>
    <col min="2093" max="2307" width="9.109375" style="3"/>
    <col min="2308" max="2308" width="1.44140625" style="3" customWidth="1"/>
    <col min="2309" max="2313" width="3.5546875" style="3" customWidth="1"/>
    <col min="2314" max="2315" width="9.44140625" style="3" customWidth="1"/>
    <col min="2316" max="2316" width="3.6640625" style="3" customWidth="1"/>
    <col min="2317" max="2347" width="3.5546875" style="3" customWidth="1"/>
    <col min="2348" max="2348" width="3.77734375" style="3" customWidth="1"/>
    <col min="2349" max="2563" width="9.109375" style="3"/>
    <col min="2564" max="2564" width="1.44140625" style="3" customWidth="1"/>
    <col min="2565" max="2569" width="3.5546875" style="3" customWidth="1"/>
    <col min="2570" max="2571" width="9.44140625" style="3" customWidth="1"/>
    <col min="2572" max="2572" width="3.6640625" style="3" customWidth="1"/>
    <col min="2573" max="2603" width="3.5546875" style="3" customWidth="1"/>
    <col min="2604" max="2604" width="3.77734375" style="3" customWidth="1"/>
    <col min="2605" max="2819" width="9.109375" style="3"/>
    <col min="2820" max="2820" width="1.44140625" style="3" customWidth="1"/>
    <col min="2821" max="2825" width="3.5546875" style="3" customWidth="1"/>
    <col min="2826" max="2827" width="9.44140625" style="3" customWidth="1"/>
    <col min="2828" max="2828" width="3.6640625" style="3" customWidth="1"/>
    <col min="2829" max="2859" width="3.5546875" style="3" customWidth="1"/>
    <col min="2860" max="2860" width="3.77734375" style="3" customWidth="1"/>
    <col min="2861" max="3075" width="9.109375" style="3"/>
    <col min="3076" max="3076" width="1.44140625" style="3" customWidth="1"/>
    <col min="3077" max="3081" width="3.5546875" style="3" customWidth="1"/>
    <col min="3082" max="3083" width="9.44140625" style="3" customWidth="1"/>
    <col min="3084" max="3084" width="3.6640625" style="3" customWidth="1"/>
    <col min="3085" max="3115" width="3.5546875" style="3" customWidth="1"/>
    <col min="3116" max="3116" width="3.77734375" style="3" customWidth="1"/>
    <col min="3117" max="3331" width="9.109375" style="3"/>
    <col min="3332" max="3332" width="1.44140625" style="3" customWidth="1"/>
    <col min="3333" max="3337" width="3.5546875" style="3" customWidth="1"/>
    <col min="3338" max="3339" width="9.44140625" style="3" customWidth="1"/>
    <col min="3340" max="3340" width="3.6640625" style="3" customWidth="1"/>
    <col min="3341" max="3371" width="3.5546875" style="3" customWidth="1"/>
    <col min="3372" max="3372" width="3.77734375" style="3" customWidth="1"/>
    <col min="3373" max="3587" width="9.109375" style="3"/>
    <col min="3588" max="3588" width="1.44140625" style="3" customWidth="1"/>
    <col min="3589" max="3593" width="3.5546875" style="3" customWidth="1"/>
    <col min="3594" max="3595" width="9.44140625" style="3" customWidth="1"/>
    <col min="3596" max="3596" width="3.6640625" style="3" customWidth="1"/>
    <col min="3597" max="3627" width="3.5546875" style="3" customWidth="1"/>
    <col min="3628" max="3628" width="3.77734375" style="3" customWidth="1"/>
    <col min="3629" max="3843" width="9.109375" style="3"/>
    <col min="3844" max="3844" width="1.44140625" style="3" customWidth="1"/>
    <col min="3845" max="3849" width="3.5546875" style="3" customWidth="1"/>
    <col min="3850" max="3851" width="9.44140625" style="3" customWidth="1"/>
    <col min="3852" max="3852" width="3.6640625" style="3" customWidth="1"/>
    <col min="3853" max="3883" width="3.5546875" style="3" customWidth="1"/>
    <col min="3884" max="3884" width="3.77734375" style="3" customWidth="1"/>
    <col min="3885" max="4099" width="9.109375" style="3"/>
    <col min="4100" max="4100" width="1.44140625" style="3" customWidth="1"/>
    <col min="4101" max="4105" width="3.5546875" style="3" customWidth="1"/>
    <col min="4106" max="4107" width="9.44140625" style="3" customWidth="1"/>
    <col min="4108" max="4108" width="3.6640625" style="3" customWidth="1"/>
    <col min="4109" max="4139" width="3.5546875" style="3" customWidth="1"/>
    <col min="4140" max="4140" width="3.77734375" style="3" customWidth="1"/>
    <col min="4141" max="4355" width="9.109375" style="3"/>
    <col min="4356" max="4356" width="1.44140625" style="3" customWidth="1"/>
    <col min="4357" max="4361" width="3.5546875" style="3" customWidth="1"/>
    <col min="4362" max="4363" width="9.44140625" style="3" customWidth="1"/>
    <col min="4364" max="4364" width="3.6640625" style="3" customWidth="1"/>
    <col min="4365" max="4395" width="3.5546875" style="3" customWidth="1"/>
    <col min="4396" max="4396" width="3.77734375" style="3" customWidth="1"/>
    <col min="4397" max="4611" width="9.109375" style="3"/>
    <col min="4612" max="4612" width="1.44140625" style="3" customWidth="1"/>
    <col min="4613" max="4617" width="3.5546875" style="3" customWidth="1"/>
    <col min="4618" max="4619" width="9.44140625" style="3" customWidth="1"/>
    <col min="4620" max="4620" width="3.6640625" style="3" customWidth="1"/>
    <col min="4621" max="4651" width="3.5546875" style="3" customWidth="1"/>
    <col min="4652" max="4652" width="3.77734375" style="3" customWidth="1"/>
    <col min="4653" max="4867" width="9.109375" style="3"/>
    <col min="4868" max="4868" width="1.44140625" style="3" customWidth="1"/>
    <col min="4869" max="4873" width="3.5546875" style="3" customWidth="1"/>
    <col min="4874" max="4875" width="9.44140625" style="3" customWidth="1"/>
    <col min="4876" max="4876" width="3.6640625" style="3" customWidth="1"/>
    <col min="4877" max="4907" width="3.5546875" style="3" customWidth="1"/>
    <col min="4908" max="4908" width="3.77734375" style="3" customWidth="1"/>
    <col min="4909" max="5123" width="9.109375" style="3"/>
    <col min="5124" max="5124" width="1.44140625" style="3" customWidth="1"/>
    <col min="5125" max="5129" width="3.5546875" style="3" customWidth="1"/>
    <col min="5130" max="5131" width="9.44140625" style="3" customWidth="1"/>
    <col min="5132" max="5132" width="3.6640625" style="3" customWidth="1"/>
    <col min="5133" max="5163" width="3.5546875" style="3" customWidth="1"/>
    <col min="5164" max="5164" width="3.77734375" style="3" customWidth="1"/>
    <col min="5165" max="5379" width="9.109375" style="3"/>
    <col min="5380" max="5380" width="1.44140625" style="3" customWidth="1"/>
    <col min="5381" max="5385" width="3.5546875" style="3" customWidth="1"/>
    <col min="5386" max="5387" width="9.44140625" style="3" customWidth="1"/>
    <col min="5388" max="5388" width="3.6640625" style="3" customWidth="1"/>
    <col min="5389" max="5419" width="3.5546875" style="3" customWidth="1"/>
    <col min="5420" max="5420" width="3.77734375" style="3" customWidth="1"/>
    <col min="5421" max="5635" width="9.109375" style="3"/>
    <col min="5636" max="5636" width="1.44140625" style="3" customWidth="1"/>
    <col min="5637" max="5641" width="3.5546875" style="3" customWidth="1"/>
    <col min="5642" max="5643" width="9.44140625" style="3" customWidth="1"/>
    <col min="5644" max="5644" width="3.6640625" style="3" customWidth="1"/>
    <col min="5645" max="5675" width="3.5546875" style="3" customWidth="1"/>
    <col min="5676" max="5676" width="3.77734375" style="3" customWidth="1"/>
    <col min="5677" max="5891" width="9.109375" style="3"/>
    <col min="5892" max="5892" width="1.44140625" style="3" customWidth="1"/>
    <col min="5893" max="5897" width="3.5546875" style="3" customWidth="1"/>
    <col min="5898" max="5899" width="9.44140625" style="3" customWidth="1"/>
    <col min="5900" max="5900" width="3.6640625" style="3" customWidth="1"/>
    <col min="5901" max="5931" width="3.5546875" style="3" customWidth="1"/>
    <col min="5932" max="5932" width="3.77734375" style="3" customWidth="1"/>
    <col min="5933" max="6147" width="9.109375" style="3"/>
    <col min="6148" max="6148" width="1.44140625" style="3" customWidth="1"/>
    <col min="6149" max="6153" width="3.5546875" style="3" customWidth="1"/>
    <col min="6154" max="6155" width="9.44140625" style="3" customWidth="1"/>
    <col min="6156" max="6156" width="3.6640625" style="3" customWidth="1"/>
    <col min="6157" max="6187" width="3.5546875" style="3" customWidth="1"/>
    <col min="6188" max="6188" width="3.77734375" style="3" customWidth="1"/>
    <col min="6189" max="6403" width="9.109375" style="3"/>
    <col min="6404" max="6404" width="1.44140625" style="3" customWidth="1"/>
    <col min="6405" max="6409" width="3.5546875" style="3" customWidth="1"/>
    <col min="6410" max="6411" width="9.44140625" style="3" customWidth="1"/>
    <col min="6412" max="6412" width="3.6640625" style="3" customWidth="1"/>
    <col min="6413" max="6443" width="3.5546875" style="3" customWidth="1"/>
    <col min="6444" max="6444" width="3.77734375" style="3" customWidth="1"/>
    <col min="6445" max="6659" width="9.109375" style="3"/>
    <col min="6660" max="6660" width="1.44140625" style="3" customWidth="1"/>
    <col min="6661" max="6665" width="3.5546875" style="3" customWidth="1"/>
    <col min="6666" max="6667" width="9.44140625" style="3" customWidth="1"/>
    <col min="6668" max="6668" width="3.6640625" style="3" customWidth="1"/>
    <col min="6669" max="6699" width="3.5546875" style="3" customWidth="1"/>
    <col min="6700" max="6700" width="3.77734375" style="3" customWidth="1"/>
    <col min="6701" max="6915" width="9.109375" style="3"/>
    <col min="6916" max="6916" width="1.44140625" style="3" customWidth="1"/>
    <col min="6917" max="6921" width="3.5546875" style="3" customWidth="1"/>
    <col min="6922" max="6923" width="9.44140625" style="3" customWidth="1"/>
    <col min="6924" max="6924" width="3.6640625" style="3" customWidth="1"/>
    <col min="6925" max="6955" width="3.5546875" style="3" customWidth="1"/>
    <col min="6956" max="6956" width="3.77734375" style="3" customWidth="1"/>
    <col min="6957" max="7171" width="9.109375" style="3"/>
    <col min="7172" max="7172" width="1.44140625" style="3" customWidth="1"/>
    <col min="7173" max="7177" width="3.5546875" style="3" customWidth="1"/>
    <col min="7178" max="7179" width="9.44140625" style="3" customWidth="1"/>
    <col min="7180" max="7180" width="3.6640625" style="3" customWidth="1"/>
    <col min="7181" max="7211" width="3.5546875" style="3" customWidth="1"/>
    <col min="7212" max="7212" width="3.77734375" style="3" customWidth="1"/>
    <col min="7213" max="7427" width="9.109375" style="3"/>
    <col min="7428" max="7428" width="1.44140625" style="3" customWidth="1"/>
    <col min="7429" max="7433" width="3.5546875" style="3" customWidth="1"/>
    <col min="7434" max="7435" width="9.44140625" style="3" customWidth="1"/>
    <col min="7436" max="7436" width="3.6640625" style="3" customWidth="1"/>
    <col min="7437" max="7467" width="3.5546875" style="3" customWidth="1"/>
    <col min="7468" max="7468" width="3.77734375" style="3" customWidth="1"/>
    <col min="7469" max="7683" width="9.109375" style="3"/>
    <col min="7684" max="7684" width="1.44140625" style="3" customWidth="1"/>
    <col min="7685" max="7689" width="3.5546875" style="3" customWidth="1"/>
    <col min="7690" max="7691" width="9.44140625" style="3" customWidth="1"/>
    <col min="7692" max="7692" width="3.6640625" style="3" customWidth="1"/>
    <col min="7693" max="7723" width="3.5546875" style="3" customWidth="1"/>
    <col min="7724" max="7724" width="3.77734375" style="3" customWidth="1"/>
    <col min="7725" max="7939" width="9.109375" style="3"/>
    <col min="7940" max="7940" width="1.44140625" style="3" customWidth="1"/>
    <col min="7941" max="7945" width="3.5546875" style="3" customWidth="1"/>
    <col min="7946" max="7947" width="9.44140625" style="3" customWidth="1"/>
    <col min="7948" max="7948" width="3.6640625" style="3" customWidth="1"/>
    <col min="7949" max="7979" width="3.5546875" style="3" customWidth="1"/>
    <col min="7980" max="7980" width="3.77734375" style="3" customWidth="1"/>
    <col min="7981" max="8195" width="9.109375" style="3"/>
    <col min="8196" max="8196" width="1.44140625" style="3" customWidth="1"/>
    <col min="8197" max="8201" width="3.5546875" style="3" customWidth="1"/>
    <col min="8202" max="8203" width="9.44140625" style="3" customWidth="1"/>
    <col min="8204" max="8204" width="3.6640625" style="3" customWidth="1"/>
    <col min="8205" max="8235" width="3.5546875" style="3" customWidth="1"/>
    <col min="8236" max="8236" width="3.77734375" style="3" customWidth="1"/>
    <col min="8237" max="8451" width="9.109375" style="3"/>
    <col min="8452" max="8452" width="1.44140625" style="3" customWidth="1"/>
    <col min="8453" max="8457" width="3.5546875" style="3" customWidth="1"/>
    <col min="8458" max="8459" width="9.44140625" style="3" customWidth="1"/>
    <col min="8460" max="8460" width="3.6640625" style="3" customWidth="1"/>
    <col min="8461" max="8491" width="3.5546875" style="3" customWidth="1"/>
    <col min="8492" max="8492" width="3.77734375" style="3" customWidth="1"/>
    <col min="8493" max="8707" width="9.109375" style="3"/>
    <col min="8708" max="8708" width="1.44140625" style="3" customWidth="1"/>
    <col min="8709" max="8713" width="3.5546875" style="3" customWidth="1"/>
    <col min="8714" max="8715" width="9.44140625" style="3" customWidth="1"/>
    <col min="8716" max="8716" width="3.6640625" style="3" customWidth="1"/>
    <col min="8717" max="8747" width="3.5546875" style="3" customWidth="1"/>
    <col min="8748" max="8748" width="3.77734375" style="3" customWidth="1"/>
    <col min="8749" max="8963" width="9.109375" style="3"/>
    <col min="8964" max="8964" width="1.44140625" style="3" customWidth="1"/>
    <col min="8965" max="8969" width="3.5546875" style="3" customWidth="1"/>
    <col min="8970" max="8971" width="9.44140625" style="3" customWidth="1"/>
    <col min="8972" max="8972" width="3.6640625" style="3" customWidth="1"/>
    <col min="8973" max="9003" width="3.5546875" style="3" customWidth="1"/>
    <col min="9004" max="9004" width="3.77734375" style="3" customWidth="1"/>
    <col min="9005" max="9219" width="9.109375" style="3"/>
    <col min="9220" max="9220" width="1.44140625" style="3" customWidth="1"/>
    <col min="9221" max="9225" width="3.5546875" style="3" customWidth="1"/>
    <col min="9226" max="9227" width="9.44140625" style="3" customWidth="1"/>
    <col min="9228" max="9228" width="3.6640625" style="3" customWidth="1"/>
    <col min="9229" max="9259" width="3.5546875" style="3" customWidth="1"/>
    <col min="9260" max="9260" width="3.77734375" style="3" customWidth="1"/>
    <col min="9261" max="9475" width="9.109375" style="3"/>
    <col min="9476" max="9476" width="1.44140625" style="3" customWidth="1"/>
    <col min="9477" max="9481" width="3.5546875" style="3" customWidth="1"/>
    <col min="9482" max="9483" width="9.44140625" style="3" customWidth="1"/>
    <col min="9484" max="9484" width="3.6640625" style="3" customWidth="1"/>
    <col min="9485" max="9515" width="3.5546875" style="3" customWidth="1"/>
    <col min="9516" max="9516" width="3.77734375" style="3" customWidth="1"/>
    <col min="9517" max="9731" width="9.109375" style="3"/>
    <col min="9732" max="9732" width="1.44140625" style="3" customWidth="1"/>
    <col min="9733" max="9737" width="3.5546875" style="3" customWidth="1"/>
    <col min="9738" max="9739" width="9.44140625" style="3" customWidth="1"/>
    <col min="9740" max="9740" width="3.6640625" style="3" customWidth="1"/>
    <col min="9741" max="9771" width="3.5546875" style="3" customWidth="1"/>
    <col min="9772" max="9772" width="3.77734375" style="3" customWidth="1"/>
    <col min="9773" max="9987" width="9.109375" style="3"/>
    <col min="9988" max="9988" width="1.44140625" style="3" customWidth="1"/>
    <col min="9989" max="9993" width="3.5546875" style="3" customWidth="1"/>
    <col min="9994" max="9995" width="9.44140625" style="3" customWidth="1"/>
    <col min="9996" max="9996" width="3.6640625" style="3" customWidth="1"/>
    <col min="9997" max="10027" width="3.5546875" style="3" customWidth="1"/>
    <col min="10028" max="10028" width="3.77734375" style="3" customWidth="1"/>
    <col min="10029" max="10243" width="9.109375" style="3"/>
    <col min="10244" max="10244" width="1.44140625" style="3" customWidth="1"/>
    <col min="10245" max="10249" width="3.5546875" style="3" customWidth="1"/>
    <col min="10250" max="10251" width="9.44140625" style="3" customWidth="1"/>
    <col min="10252" max="10252" width="3.6640625" style="3" customWidth="1"/>
    <col min="10253" max="10283" width="3.5546875" style="3" customWidth="1"/>
    <col min="10284" max="10284" width="3.77734375" style="3" customWidth="1"/>
    <col min="10285" max="10499" width="9.109375" style="3"/>
    <col min="10500" max="10500" width="1.44140625" style="3" customWidth="1"/>
    <col min="10501" max="10505" width="3.5546875" style="3" customWidth="1"/>
    <col min="10506" max="10507" width="9.44140625" style="3" customWidth="1"/>
    <col min="10508" max="10508" width="3.6640625" style="3" customWidth="1"/>
    <col min="10509" max="10539" width="3.5546875" style="3" customWidth="1"/>
    <col min="10540" max="10540" width="3.77734375" style="3" customWidth="1"/>
    <col min="10541" max="10755" width="9.109375" style="3"/>
    <col min="10756" max="10756" width="1.44140625" style="3" customWidth="1"/>
    <col min="10757" max="10761" width="3.5546875" style="3" customWidth="1"/>
    <col min="10762" max="10763" width="9.44140625" style="3" customWidth="1"/>
    <col min="10764" max="10764" width="3.6640625" style="3" customWidth="1"/>
    <col min="10765" max="10795" width="3.5546875" style="3" customWidth="1"/>
    <col min="10796" max="10796" width="3.77734375" style="3" customWidth="1"/>
    <col min="10797" max="11011" width="9.109375" style="3"/>
    <col min="11012" max="11012" width="1.44140625" style="3" customWidth="1"/>
    <col min="11013" max="11017" width="3.5546875" style="3" customWidth="1"/>
    <col min="11018" max="11019" width="9.44140625" style="3" customWidth="1"/>
    <col min="11020" max="11020" width="3.6640625" style="3" customWidth="1"/>
    <col min="11021" max="11051" width="3.5546875" style="3" customWidth="1"/>
    <col min="11052" max="11052" width="3.77734375" style="3" customWidth="1"/>
    <col min="11053" max="11267" width="9.109375" style="3"/>
    <col min="11268" max="11268" width="1.44140625" style="3" customWidth="1"/>
    <col min="11269" max="11273" width="3.5546875" style="3" customWidth="1"/>
    <col min="11274" max="11275" width="9.44140625" style="3" customWidth="1"/>
    <col min="11276" max="11276" width="3.6640625" style="3" customWidth="1"/>
    <col min="11277" max="11307" width="3.5546875" style="3" customWidth="1"/>
    <col min="11308" max="11308" width="3.77734375" style="3" customWidth="1"/>
    <col min="11309" max="11523" width="9.109375" style="3"/>
    <col min="11524" max="11524" width="1.44140625" style="3" customWidth="1"/>
    <col min="11525" max="11529" width="3.5546875" style="3" customWidth="1"/>
    <col min="11530" max="11531" width="9.44140625" style="3" customWidth="1"/>
    <col min="11532" max="11532" width="3.6640625" style="3" customWidth="1"/>
    <col min="11533" max="11563" width="3.5546875" style="3" customWidth="1"/>
    <col min="11564" max="11564" width="3.77734375" style="3" customWidth="1"/>
    <col min="11565" max="11779" width="9.109375" style="3"/>
    <col min="11780" max="11780" width="1.44140625" style="3" customWidth="1"/>
    <col min="11781" max="11785" width="3.5546875" style="3" customWidth="1"/>
    <col min="11786" max="11787" width="9.44140625" style="3" customWidth="1"/>
    <col min="11788" max="11788" width="3.6640625" style="3" customWidth="1"/>
    <col min="11789" max="11819" width="3.5546875" style="3" customWidth="1"/>
    <col min="11820" max="11820" width="3.77734375" style="3" customWidth="1"/>
    <col min="11821" max="12035" width="9.109375" style="3"/>
    <col min="12036" max="12036" width="1.44140625" style="3" customWidth="1"/>
    <col min="12037" max="12041" width="3.5546875" style="3" customWidth="1"/>
    <col min="12042" max="12043" width="9.44140625" style="3" customWidth="1"/>
    <col min="12044" max="12044" width="3.6640625" style="3" customWidth="1"/>
    <col min="12045" max="12075" width="3.5546875" style="3" customWidth="1"/>
    <col min="12076" max="12076" width="3.77734375" style="3" customWidth="1"/>
    <col min="12077" max="12291" width="9.109375" style="3"/>
    <col min="12292" max="12292" width="1.44140625" style="3" customWidth="1"/>
    <col min="12293" max="12297" width="3.5546875" style="3" customWidth="1"/>
    <col min="12298" max="12299" width="9.44140625" style="3" customWidth="1"/>
    <col min="12300" max="12300" width="3.6640625" style="3" customWidth="1"/>
    <col min="12301" max="12331" width="3.5546875" style="3" customWidth="1"/>
    <col min="12332" max="12332" width="3.77734375" style="3" customWidth="1"/>
    <col min="12333" max="12547" width="9.109375" style="3"/>
    <col min="12548" max="12548" width="1.44140625" style="3" customWidth="1"/>
    <col min="12549" max="12553" width="3.5546875" style="3" customWidth="1"/>
    <col min="12554" max="12555" width="9.44140625" style="3" customWidth="1"/>
    <col min="12556" max="12556" width="3.6640625" style="3" customWidth="1"/>
    <col min="12557" max="12587" width="3.5546875" style="3" customWidth="1"/>
    <col min="12588" max="12588" width="3.77734375" style="3" customWidth="1"/>
    <col min="12589" max="12803" width="9.109375" style="3"/>
    <col min="12804" max="12804" width="1.44140625" style="3" customWidth="1"/>
    <col min="12805" max="12809" width="3.5546875" style="3" customWidth="1"/>
    <col min="12810" max="12811" width="9.44140625" style="3" customWidth="1"/>
    <col min="12812" max="12812" width="3.6640625" style="3" customWidth="1"/>
    <col min="12813" max="12843" width="3.5546875" style="3" customWidth="1"/>
    <col min="12844" max="12844" width="3.77734375" style="3" customWidth="1"/>
    <col min="12845" max="13059" width="9.109375" style="3"/>
    <col min="13060" max="13060" width="1.44140625" style="3" customWidth="1"/>
    <col min="13061" max="13065" width="3.5546875" style="3" customWidth="1"/>
    <col min="13066" max="13067" width="9.44140625" style="3" customWidth="1"/>
    <col min="13068" max="13068" width="3.6640625" style="3" customWidth="1"/>
    <col min="13069" max="13099" width="3.5546875" style="3" customWidth="1"/>
    <col min="13100" max="13100" width="3.77734375" style="3" customWidth="1"/>
    <col min="13101" max="13315" width="9.109375" style="3"/>
    <col min="13316" max="13316" width="1.44140625" style="3" customWidth="1"/>
    <col min="13317" max="13321" width="3.5546875" style="3" customWidth="1"/>
    <col min="13322" max="13323" width="9.44140625" style="3" customWidth="1"/>
    <col min="13324" max="13324" width="3.6640625" style="3" customWidth="1"/>
    <col min="13325" max="13355" width="3.5546875" style="3" customWidth="1"/>
    <col min="13356" max="13356" width="3.77734375" style="3" customWidth="1"/>
    <col min="13357" max="13571" width="9.109375" style="3"/>
    <col min="13572" max="13572" width="1.44140625" style="3" customWidth="1"/>
    <col min="13573" max="13577" width="3.5546875" style="3" customWidth="1"/>
    <col min="13578" max="13579" width="9.44140625" style="3" customWidth="1"/>
    <col min="13580" max="13580" width="3.6640625" style="3" customWidth="1"/>
    <col min="13581" max="13611" width="3.5546875" style="3" customWidth="1"/>
    <col min="13612" max="13612" width="3.77734375" style="3" customWidth="1"/>
    <col min="13613" max="13827" width="9.109375" style="3"/>
    <col min="13828" max="13828" width="1.44140625" style="3" customWidth="1"/>
    <col min="13829" max="13833" width="3.5546875" style="3" customWidth="1"/>
    <col min="13834" max="13835" width="9.44140625" style="3" customWidth="1"/>
    <col min="13836" max="13836" width="3.6640625" style="3" customWidth="1"/>
    <col min="13837" max="13867" width="3.5546875" style="3" customWidth="1"/>
    <col min="13868" max="13868" width="3.77734375" style="3" customWidth="1"/>
    <col min="13869" max="14083" width="9.109375" style="3"/>
    <col min="14084" max="14084" width="1.44140625" style="3" customWidth="1"/>
    <col min="14085" max="14089" width="3.5546875" style="3" customWidth="1"/>
    <col min="14090" max="14091" width="9.44140625" style="3" customWidth="1"/>
    <col min="14092" max="14092" width="3.6640625" style="3" customWidth="1"/>
    <col min="14093" max="14123" width="3.5546875" style="3" customWidth="1"/>
    <col min="14124" max="14124" width="3.77734375" style="3" customWidth="1"/>
    <col min="14125" max="14339" width="9.109375" style="3"/>
    <col min="14340" max="14340" width="1.44140625" style="3" customWidth="1"/>
    <col min="14341" max="14345" width="3.5546875" style="3" customWidth="1"/>
    <col min="14346" max="14347" width="9.44140625" style="3" customWidth="1"/>
    <col min="14348" max="14348" width="3.6640625" style="3" customWidth="1"/>
    <col min="14349" max="14379" width="3.5546875" style="3" customWidth="1"/>
    <col min="14380" max="14380" width="3.77734375" style="3" customWidth="1"/>
    <col min="14381" max="14595" width="9.109375" style="3"/>
    <col min="14596" max="14596" width="1.44140625" style="3" customWidth="1"/>
    <col min="14597" max="14601" width="3.5546875" style="3" customWidth="1"/>
    <col min="14602" max="14603" width="9.44140625" style="3" customWidth="1"/>
    <col min="14604" max="14604" width="3.6640625" style="3" customWidth="1"/>
    <col min="14605" max="14635" width="3.5546875" style="3" customWidth="1"/>
    <col min="14636" max="14636" width="3.77734375" style="3" customWidth="1"/>
    <col min="14637" max="14851" width="9.109375" style="3"/>
    <col min="14852" max="14852" width="1.44140625" style="3" customWidth="1"/>
    <col min="14853" max="14857" width="3.5546875" style="3" customWidth="1"/>
    <col min="14858" max="14859" width="9.44140625" style="3" customWidth="1"/>
    <col min="14860" max="14860" width="3.6640625" style="3" customWidth="1"/>
    <col min="14861" max="14891" width="3.5546875" style="3" customWidth="1"/>
    <col min="14892" max="14892" width="3.77734375" style="3" customWidth="1"/>
    <col min="14893" max="15107" width="9.109375" style="3"/>
    <col min="15108" max="15108" width="1.44140625" style="3" customWidth="1"/>
    <col min="15109" max="15113" width="3.5546875" style="3" customWidth="1"/>
    <col min="15114" max="15115" width="9.44140625" style="3" customWidth="1"/>
    <col min="15116" max="15116" width="3.6640625" style="3" customWidth="1"/>
    <col min="15117" max="15147" width="3.5546875" style="3" customWidth="1"/>
    <col min="15148" max="15148" width="3.77734375" style="3" customWidth="1"/>
    <col min="15149" max="15363" width="9.109375" style="3"/>
    <col min="15364" max="15364" width="1.44140625" style="3" customWidth="1"/>
    <col min="15365" max="15369" width="3.5546875" style="3" customWidth="1"/>
    <col min="15370" max="15371" width="9.44140625" style="3" customWidth="1"/>
    <col min="15372" max="15372" width="3.6640625" style="3" customWidth="1"/>
    <col min="15373" max="15403" width="3.5546875" style="3" customWidth="1"/>
    <col min="15404" max="15404" width="3.77734375" style="3" customWidth="1"/>
    <col min="15405" max="15619" width="9.109375" style="3"/>
    <col min="15620" max="15620" width="1.44140625" style="3" customWidth="1"/>
    <col min="15621" max="15625" width="3.5546875" style="3" customWidth="1"/>
    <col min="15626" max="15627" width="9.44140625" style="3" customWidth="1"/>
    <col min="15628" max="15628" width="3.6640625" style="3" customWidth="1"/>
    <col min="15629" max="15659" width="3.5546875" style="3" customWidth="1"/>
    <col min="15660" max="15660" width="3.77734375" style="3" customWidth="1"/>
    <col min="15661" max="15875" width="9.109375" style="3"/>
    <col min="15876" max="15876" width="1.44140625" style="3" customWidth="1"/>
    <col min="15877" max="15881" width="3.5546875" style="3" customWidth="1"/>
    <col min="15882" max="15883" width="9.44140625" style="3" customWidth="1"/>
    <col min="15884" max="15884" width="3.6640625" style="3" customWidth="1"/>
    <col min="15885" max="15915" width="3.5546875" style="3" customWidth="1"/>
    <col min="15916" max="15916" width="3.77734375" style="3" customWidth="1"/>
    <col min="15917" max="16131" width="9.109375" style="3"/>
    <col min="16132" max="16132" width="1.44140625" style="3" customWidth="1"/>
    <col min="16133" max="16137" width="3.5546875" style="3" customWidth="1"/>
    <col min="16138" max="16139" width="9.44140625" style="3" customWidth="1"/>
    <col min="16140" max="16140" width="3.6640625" style="3" customWidth="1"/>
    <col min="16141" max="16171" width="3.5546875" style="3" customWidth="1"/>
    <col min="16172" max="16172" width="3.77734375" style="3" customWidth="1"/>
    <col min="16173" max="16384" width="9.109375" style="3"/>
  </cols>
  <sheetData>
    <row r="1" spans="1:46" s="2" customFormat="1" ht="15" thickBot="1" x14ac:dyDescent="0.35"/>
    <row r="2" spans="1:46" ht="18" customHeight="1" thickTop="1" thickBot="1" x14ac:dyDescent="0.35">
      <c r="A2" s="105"/>
      <c r="B2" s="106"/>
      <c r="C2" s="106"/>
      <c r="D2" s="107"/>
      <c r="E2" s="108"/>
      <c r="F2" s="108"/>
      <c r="G2" s="108"/>
      <c r="H2" s="108"/>
      <c r="I2" s="108"/>
      <c r="J2" s="365" t="s">
        <v>14</v>
      </c>
      <c r="K2" s="366"/>
      <c r="L2" s="366"/>
      <c r="M2" s="367"/>
      <c r="N2" s="109"/>
      <c r="O2" s="110"/>
      <c r="P2" s="108"/>
      <c r="Q2" s="378" t="s">
        <v>0</v>
      </c>
      <c r="R2" s="379"/>
      <c r="S2" s="186">
        <v>30</v>
      </c>
      <c r="T2" s="317">
        <v>31</v>
      </c>
      <c r="U2" s="186">
        <v>32</v>
      </c>
      <c r="V2" s="317">
        <v>33</v>
      </c>
      <c r="W2" s="59" t="s">
        <v>0</v>
      </c>
      <c r="X2" s="186">
        <v>35</v>
      </c>
      <c r="Y2" s="186">
        <v>36</v>
      </c>
      <c r="Z2" s="186">
        <v>37</v>
      </c>
      <c r="AA2" s="60"/>
      <c r="AB2" s="61"/>
      <c r="AC2" s="61"/>
      <c r="AD2" s="61"/>
      <c r="AE2" s="380" t="s">
        <v>0</v>
      </c>
      <c r="AF2" s="381"/>
      <c r="AG2" s="61"/>
      <c r="AH2" s="61"/>
      <c r="AI2" s="62"/>
      <c r="AJ2" s="63"/>
      <c r="AK2" s="186">
        <v>48</v>
      </c>
      <c r="AL2" s="186">
        <v>49</v>
      </c>
      <c r="AM2" s="374" t="s">
        <v>0</v>
      </c>
      <c r="AN2" s="374"/>
      <c r="AO2" s="313">
        <v>52</v>
      </c>
      <c r="AP2" s="77"/>
      <c r="AQ2" s="359" t="s">
        <v>8</v>
      </c>
      <c r="AR2" s="360"/>
      <c r="AS2" s="360"/>
      <c r="AT2" s="361"/>
    </row>
    <row r="3" spans="1:46" ht="21" customHeight="1" thickBot="1" x14ac:dyDescent="0.35">
      <c r="A3" s="111"/>
      <c r="B3" s="112"/>
      <c r="C3" s="113"/>
      <c r="D3" s="21"/>
      <c r="E3" s="21"/>
      <c r="F3" s="21"/>
      <c r="G3" s="21"/>
      <c r="H3" s="21"/>
      <c r="I3" s="21"/>
      <c r="J3" s="368"/>
      <c r="K3" s="369"/>
      <c r="L3" s="369"/>
      <c r="M3" s="370"/>
      <c r="N3" s="23"/>
      <c r="O3" s="24"/>
      <c r="P3" s="21"/>
      <c r="Q3" s="58"/>
      <c r="R3" s="34"/>
      <c r="S3" s="34"/>
      <c r="T3" s="34"/>
      <c r="U3" s="34"/>
      <c r="V3" s="34"/>
      <c r="W3" s="34"/>
      <c r="X3" s="34"/>
      <c r="Y3" s="34"/>
      <c r="Z3" s="34"/>
      <c r="AA3" s="34"/>
      <c r="AB3" s="16"/>
      <c r="AC3" s="15"/>
      <c r="AD3" s="15"/>
      <c r="AE3" s="15"/>
      <c r="AF3" s="15"/>
      <c r="AG3" s="15"/>
      <c r="AH3" s="15"/>
      <c r="AI3" s="17"/>
      <c r="AJ3" s="34"/>
      <c r="AK3" s="78"/>
      <c r="AL3" s="78"/>
      <c r="AM3" s="78"/>
      <c r="AN3" s="78"/>
      <c r="AO3" s="78"/>
      <c r="AP3" s="78"/>
      <c r="AQ3" s="362"/>
      <c r="AR3" s="363"/>
      <c r="AS3" s="363"/>
      <c r="AT3" s="364"/>
    </row>
    <row r="4" spans="1:46" ht="21" customHeight="1" thickBot="1" x14ac:dyDescent="0.35">
      <c r="A4" s="111"/>
      <c r="B4" s="112"/>
      <c r="C4" s="114"/>
      <c r="D4" s="58"/>
      <c r="E4" s="115"/>
      <c r="F4" s="134"/>
      <c r="G4" s="112"/>
      <c r="H4" s="112"/>
      <c r="I4" s="112"/>
      <c r="J4" s="371"/>
      <c r="K4" s="372"/>
      <c r="L4" s="372"/>
      <c r="M4" s="373"/>
      <c r="N4" s="22"/>
      <c r="O4" s="22"/>
      <c r="P4" s="22"/>
      <c r="Q4" s="202">
        <v>140</v>
      </c>
      <c r="R4" s="116"/>
      <c r="S4" s="159">
        <v>139</v>
      </c>
      <c r="T4" s="159">
        <v>240</v>
      </c>
      <c r="U4" s="73"/>
      <c r="V4" s="376" t="s">
        <v>45</v>
      </c>
      <c r="W4" s="375" t="s">
        <v>30</v>
      </c>
      <c r="X4" s="73"/>
      <c r="Y4" s="376" t="s">
        <v>31</v>
      </c>
      <c r="Z4" s="188">
        <v>440</v>
      </c>
      <c r="AA4" s="45"/>
      <c r="AB4" s="64"/>
      <c r="AC4" s="65"/>
      <c r="AD4" s="65"/>
      <c r="AE4" s="65"/>
      <c r="AF4" s="65"/>
      <c r="AG4" s="65"/>
      <c r="AH4" s="65"/>
      <c r="AI4" s="66"/>
      <c r="AJ4" s="45"/>
      <c r="AK4" s="190">
        <v>739</v>
      </c>
      <c r="AL4" s="190">
        <v>840</v>
      </c>
      <c r="AM4" s="73"/>
      <c r="AN4" s="190">
        <v>839</v>
      </c>
      <c r="AO4" s="188">
        <v>940</v>
      </c>
      <c r="AP4" s="79"/>
      <c r="AQ4" s="383" t="s">
        <v>19</v>
      </c>
      <c r="AR4" s="384"/>
      <c r="AS4" s="384"/>
      <c r="AT4" s="385"/>
    </row>
    <row r="5" spans="1:46" ht="21" customHeight="1" thickBot="1" x14ac:dyDescent="0.35">
      <c r="A5" s="111"/>
      <c r="B5" s="112"/>
      <c r="C5" s="118"/>
      <c r="D5" s="58"/>
      <c r="E5" s="21"/>
      <c r="F5" s="135"/>
      <c r="G5" s="22"/>
      <c r="H5" s="22"/>
      <c r="I5" s="22"/>
      <c r="J5" s="22"/>
      <c r="K5" s="22"/>
      <c r="L5" s="22"/>
      <c r="M5" s="22"/>
      <c r="N5" s="22"/>
      <c r="O5" s="22"/>
      <c r="P5" s="22"/>
      <c r="Q5" s="202">
        <v>138</v>
      </c>
      <c r="R5" s="45"/>
      <c r="S5" s="168">
        <v>137</v>
      </c>
      <c r="T5" s="192">
        <v>238</v>
      </c>
      <c r="U5" s="73"/>
      <c r="V5" s="382"/>
      <c r="W5" s="375"/>
      <c r="X5" s="73"/>
      <c r="Y5" s="375"/>
      <c r="Z5" s="190">
        <v>438</v>
      </c>
      <c r="AA5" s="45"/>
      <c r="AB5" s="64"/>
      <c r="AC5" s="65"/>
      <c r="AD5" s="65"/>
      <c r="AE5" s="65"/>
      <c r="AF5" s="65"/>
      <c r="AG5" s="65"/>
      <c r="AH5" s="65"/>
      <c r="AI5" s="66"/>
      <c r="AJ5" s="45"/>
      <c r="AK5" s="190">
        <v>737</v>
      </c>
      <c r="AL5" s="190">
        <v>838</v>
      </c>
      <c r="AM5" s="73"/>
      <c r="AN5" s="159">
        <v>837</v>
      </c>
      <c r="AO5" s="188">
        <v>938</v>
      </c>
      <c r="AP5" s="79"/>
      <c r="AQ5" s="386"/>
      <c r="AR5" s="384"/>
      <c r="AS5" s="384"/>
      <c r="AT5" s="385"/>
    </row>
    <row r="6" spans="1:46" ht="21" customHeight="1" thickBot="1" x14ac:dyDescent="0.35">
      <c r="A6" s="111"/>
      <c r="B6" s="112"/>
      <c r="C6" s="118"/>
      <c r="D6" s="58"/>
      <c r="E6" s="21"/>
      <c r="F6" s="135"/>
      <c r="G6" s="22"/>
      <c r="H6" s="400" t="s">
        <v>15</v>
      </c>
      <c r="I6" s="401"/>
      <c r="J6" s="401"/>
      <c r="K6" s="401"/>
      <c r="L6" s="401"/>
      <c r="M6" s="401"/>
      <c r="N6" s="401"/>
      <c r="O6" s="401"/>
      <c r="P6" s="22"/>
      <c r="Q6" s="318">
        <v>136</v>
      </c>
      <c r="R6" s="45"/>
      <c r="S6" s="185"/>
      <c r="T6" s="185"/>
      <c r="U6" s="73"/>
      <c r="V6" s="190">
        <v>235</v>
      </c>
      <c r="W6" s="375"/>
      <c r="X6" s="73"/>
      <c r="Y6" s="337" t="s">
        <v>32</v>
      </c>
      <c r="Z6" s="338"/>
      <c r="AA6" s="45"/>
      <c r="AB6" s="64"/>
      <c r="AC6" s="65"/>
      <c r="AD6" s="65"/>
      <c r="AE6" s="65"/>
      <c r="AF6" s="65"/>
      <c r="AG6" s="65"/>
      <c r="AH6" s="65"/>
      <c r="AI6" s="66"/>
      <c r="AJ6" s="45"/>
      <c r="AK6" s="338" t="s">
        <v>35</v>
      </c>
      <c r="AL6" s="377"/>
      <c r="AM6" s="73"/>
      <c r="AN6" s="188">
        <v>835</v>
      </c>
      <c r="AO6" s="188">
        <v>936</v>
      </c>
      <c r="AP6" s="79"/>
      <c r="AQ6" s="387"/>
      <c r="AR6" s="388"/>
      <c r="AS6" s="388"/>
      <c r="AT6" s="389"/>
    </row>
    <row r="7" spans="1:46" ht="21" customHeight="1" thickBot="1" x14ac:dyDescent="0.35">
      <c r="A7" s="111"/>
      <c r="B7" s="112"/>
      <c r="C7" s="118"/>
      <c r="D7" s="58"/>
      <c r="E7" s="21"/>
      <c r="F7" s="135"/>
      <c r="G7" s="22"/>
      <c r="H7" s="28"/>
      <c r="I7" s="28"/>
      <c r="J7" s="28"/>
      <c r="K7" s="28"/>
      <c r="L7" s="28"/>
      <c r="M7" s="28"/>
      <c r="N7" s="28"/>
      <c r="O7" s="28"/>
      <c r="P7" s="22"/>
      <c r="Q7" s="319">
        <v>134</v>
      </c>
      <c r="R7" s="45"/>
      <c r="S7" s="192">
        <v>133</v>
      </c>
      <c r="T7" s="188">
        <v>234</v>
      </c>
      <c r="U7" s="73"/>
      <c r="V7" s="74"/>
      <c r="W7" s="74"/>
      <c r="X7" s="73"/>
      <c r="Y7" s="74"/>
      <c r="Z7" s="74"/>
      <c r="AA7" s="45"/>
      <c r="AB7" s="64"/>
      <c r="AC7" s="65"/>
      <c r="AD7" s="65"/>
      <c r="AE7" s="65"/>
      <c r="AF7" s="65"/>
      <c r="AG7" s="65"/>
      <c r="AH7" s="65"/>
      <c r="AI7" s="66"/>
      <c r="AJ7" s="45"/>
      <c r="AK7" s="74"/>
      <c r="AL7" s="74"/>
      <c r="AM7" s="73"/>
      <c r="AN7" s="81"/>
      <c r="AO7" s="82"/>
      <c r="AP7" s="83"/>
      <c r="AQ7" s="84"/>
      <c r="AR7" s="84"/>
      <c r="AS7" s="79"/>
      <c r="AT7" s="321">
        <v>1033</v>
      </c>
    </row>
    <row r="8" spans="1:46" ht="21" customHeight="1" thickBot="1" x14ac:dyDescent="0.35">
      <c r="A8" s="111"/>
      <c r="B8" s="112"/>
      <c r="C8" s="118"/>
      <c r="D8" s="14"/>
      <c r="E8" s="26"/>
      <c r="F8" s="136"/>
      <c r="G8" s="22"/>
      <c r="H8" s="14"/>
      <c r="I8" s="14"/>
      <c r="J8" s="14"/>
      <c r="K8" s="14"/>
      <c r="L8" s="14"/>
      <c r="M8" s="14"/>
      <c r="N8" s="14"/>
      <c r="O8" s="14"/>
      <c r="P8" s="22"/>
      <c r="Q8" s="318">
        <v>132</v>
      </c>
      <c r="R8" s="45"/>
      <c r="S8" s="190">
        <v>131</v>
      </c>
      <c r="T8" s="190">
        <v>232</v>
      </c>
      <c r="U8" s="73"/>
      <c r="V8" s="190">
        <v>231</v>
      </c>
      <c r="W8" s="190">
        <v>332</v>
      </c>
      <c r="X8" s="73"/>
      <c r="Y8" s="190">
        <v>331</v>
      </c>
      <c r="Z8" s="190">
        <v>432</v>
      </c>
      <c r="AA8" s="45"/>
      <c r="AB8" s="64"/>
      <c r="AC8" s="65"/>
      <c r="AD8" s="65"/>
      <c r="AE8" s="65"/>
      <c r="AF8" s="65"/>
      <c r="AG8" s="65"/>
      <c r="AH8" s="65"/>
      <c r="AI8" s="66"/>
      <c r="AJ8" s="45"/>
      <c r="AK8" s="198">
        <v>731</v>
      </c>
      <c r="AL8" s="198">
        <v>832</v>
      </c>
      <c r="AM8" s="73"/>
      <c r="AN8" s="314">
        <v>831</v>
      </c>
      <c r="AO8" s="314">
        <v>932</v>
      </c>
      <c r="AP8" s="79"/>
      <c r="AQ8" s="188">
        <v>931</v>
      </c>
      <c r="AR8" s="315">
        <v>1032</v>
      </c>
      <c r="AS8" s="79"/>
      <c r="AT8" s="149">
        <v>1031</v>
      </c>
    </row>
    <row r="9" spans="1:46" ht="21" customHeight="1" thickBot="1" x14ac:dyDescent="0.35">
      <c r="A9" s="111"/>
      <c r="B9" s="112"/>
      <c r="C9" s="118"/>
      <c r="D9" s="26"/>
      <c r="E9" s="26"/>
      <c r="F9" s="136"/>
      <c r="G9" s="22"/>
      <c r="H9" s="14"/>
      <c r="I9" s="14"/>
      <c r="J9" s="14"/>
      <c r="K9" s="14"/>
      <c r="L9" s="14"/>
      <c r="M9" s="14"/>
      <c r="N9" s="14"/>
      <c r="O9" s="14"/>
      <c r="P9" s="22"/>
      <c r="Q9" s="319">
        <v>130</v>
      </c>
      <c r="R9" s="45"/>
      <c r="S9" s="73"/>
      <c r="T9" s="73"/>
      <c r="U9" s="73"/>
      <c r="V9" s="190">
        <v>229</v>
      </c>
      <c r="W9" s="190">
        <v>330</v>
      </c>
      <c r="X9" s="73"/>
      <c r="Y9" s="188">
        <v>329</v>
      </c>
      <c r="Z9" s="190">
        <v>430</v>
      </c>
      <c r="AA9" s="45"/>
      <c r="AB9" s="64"/>
      <c r="AC9" s="65"/>
      <c r="AD9" s="323" t="s">
        <v>103</v>
      </c>
      <c r="AE9" s="324"/>
      <c r="AF9" s="324"/>
      <c r="AG9" s="324"/>
      <c r="AH9" s="65"/>
      <c r="AI9" s="66"/>
      <c r="AJ9" s="45"/>
      <c r="AK9" s="198">
        <v>729</v>
      </c>
      <c r="AL9" s="198">
        <v>830</v>
      </c>
      <c r="AM9" s="73"/>
      <c r="AN9" s="314">
        <v>829</v>
      </c>
      <c r="AO9" s="314">
        <v>930</v>
      </c>
      <c r="AP9" s="79"/>
      <c r="AQ9" s="80">
        <v>929</v>
      </c>
      <c r="AR9" s="148">
        <v>1030</v>
      </c>
      <c r="AS9" s="86"/>
      <c r="AT9" s="149">
        <v>1029</v>
      </c>
    </row>
    <row r="10" spans="1:46" ht="21" customHeight="1" thickTop="1" thickBot="1" x14ac:dyDescent="0.35">
      <c r="A10" s="111"/>
      <c r="B10" s="112"/>
      <c r="C10" s="113"/>
      <c r="D10" s="26"/>
      <c r="E10" s="26"/>
      <c r="F10" s="137"/>
      <c r="G10" s="22"/>
      <c r="H10" s="14"/>
      <c r="I10" s="14"/>
      <c r="J10" s="14"/>
      <c r="K10" s="14"/>
      <c r="L10" s="14"/>
      <c r="M10" s="14"/>
      <c r="N10" s="14"/>
      <c r="O10" s="14"/>
      <c r="P10" s="22"/>
      <c r="Q10" s="204">
        <v>128</v>
      </c>
      <c r="R10" s="45"/>
      <c r="S10" s="442" t="s">
        <v>20</v>
      </c>
      <c r="T10" s="443"/>
      <c r="U10" s="73"/>
      <c r="V10" s="190">
        <v>227</v>
      </c>
      <c r="W10" s="190">
        <v>328</v>
      </c>
      <c r="X10" s="73"/>
      <c r="Y10" s="337" t="s">
        <v>33</v>
      </c>
      <c r="Z10" s="337"/>
      <c r="AA10" s="45"/>
      <c r="AB10" s="64"/>
      <c r="AC10" s="65"/>
      <c r="AD10" s="65"/>
      <c r="AE10" s="65"/>
      <c r="AF10" s="65"/>
      <c r="AG10" s="65"/>
      <c r="AH10" s="65"/>
      <c r="AI10" s="66"/>
      <c r="AJ10" s="45"/>
      <c r="AK10" s="337" t="s">
        <v>34</v>
      </c>
      <c r="AL10" s="337"/>
      <c r="AM10" s="73"/>
      <c r="AN10" s="338" t="s">
        <v>36</v>
      </c>
      <c r="AO10" s="377"/>
      <c r="AP10" s="79"/>
      <c r="AQ10" s="436" t="s">
        <v>37</v>
      </c>
      <c r="AR10" s="437"/>
      <c r="AS10" s="86"/>
      <c r="AT10" s="149">
        <v>1027</v>
      </c>
    </row>
    <row r="11" spans="1:46" ht="21" customHeight="1" thickTop="1" thickBot="1" x14ac:dyDescent="0.35">
      <c r="A11" s="111"/>
      <c r="B11" s="112"/>
      <c r="C11" s="113"/>
      <c r="D11" s="394" t="s">
        <v>1</v>
      </c>
      <c r="E11" s="395"/>
      <c r="F11" s="25"/>
      <c r="G11" s="15"/>
      <c r="H11" s="14"/>
      <c r="I11" s="14"/>
      <c r="J11" s="14"/>
      <c r="K11" s="14"/>
      <c r="L11" s="14"/>
      <c r="M11" s="14"/>
      <c r="N11" s="14"/>
      <c r="O11" s="14"/>
      <c r="P11" s="15"/>
      <c r="Q11" s="204">
        <v>126</v>
      </c>
      <c r="R11" s="45"/>
      <c r="S11" s="444"/>
      <c r="T11" s="445"/>
      <c r="U11" s="73"/>
      <c r="V11" s="75"/>
      <c r="W11" s="75"/>
      <c r="X11" s="73"/>
      <c r="Y11" s="325"/>
      <c r="Z11" s="325"/>
      <c r="AA11" s="45"/>
      <c r="AB11" s="65"/>
      <c r="AC11" s="65"/>
      <c r="AD11" s="65"/>
      <c r="AE11" s="65"/>
      <c r="AF11" s="65"/>
      <c r="AG11" s="65"/>
      <c r="AH11" s="65"/>
      <c r="AI11" s="65"/>
      <c r="AJ11" s="45"/>
      <c r="AK11" s="73"/>
      <c r="AL11" s="73"/>
      <c r="AM11" s="73"/>
      <c r="AN11" s="435"/>
      <c r="AO11" s="435"/>
      <c r="AP11" s="87"/>
      <c r="AQ11" s="73"/>
      <c r="AR11" s="79"/>
      <c r="AS11" s="79"/>
      <c r="AT11" s="149">
        <v>1025</v>
      </c>
    </row>
    <row r="12" spans="1:46" ht="21" customHeight="1" thickBot="1" x14ac:dyDescent="0.35">
      <c r="A12" s="111"/>
      <c r="B12" s="112"/>
      <c r="C12" s="119"/>
      <c r="D12" s="395"/>
      <c r="E12" s="395"/>
      <c r="F12" s="25"/>
      <c r="G12" s="15"/>
      <c r="H12" s="14"/>
      <c r="I12" s="14"/>
      <c r="J12" s="14"/>
      <c r="K12" s="14"/>
      <c r="L12" s="14"/>
      <c r="M12" s="14"/>
      <c r="N12" s="14"/>
      <c r="O12" s="14"/>
      <c r="P12" s="15"/>
      <c r="Q12" s="202">
        <v>124</v>
      </c>
      <c r="R12" s="45"/>
      <c r="S12" s="444"/>
      <c r="T12" s="445"/>
      <c r="U12" s="73"/>
      <c r="V12" s="334" t="s">
        <v>21</v>
      </c>
      <c r="W12" s="334"/>
      <c r="X12" s="73"/>
      <c r="Y12" s="334" t="s">
        <v>22</v>
      </c>
      <c r="Z12" s="334"/>
      <c r="AA12" s="45"/>
      <c r="AB12" s="64"/>
      <c r="AC12" s="65"/>
      <c r="AD12" s="65"/>
      <c r="AE12" s="65"/>
      <c r="AF12" s="65"/>
      <c r="AG12" s="65"/>
      <c r="AH12" s="65"/>
      <c r="AI12" s="66"/>
      <c r="AJ12" s="45"/>
      <c r="AK12" s="334" t="s">
        <v>56</v>
      </c>
      <c r="AL12" s="334"/>
      <c r="AM12" s="73"/>
      <c r="AN12" s="334" t="s">
        <v>55</v>
      </c>
      <c r="AO12" s="432"/>
      <c r="AP12" s="79"/>
      <c r="AQ12" s="453" t="s">
        <v>104</v>
      </c>
      <c r="AR12" s="454"/>
      <c r="AS12" s="88"/>
      <c r="AT12" s="149">
        <v>1023</v>
      </c>
    </row>
    <row r="13" spans="1:46" ht="21" customHeight="1" thickBot="1" x14ac:dyDescent="0.35">
      <c r="A13" s="111"/>
      <c r="B13" s="112"/>
      <c r="C13" s="119"/>
      <c r="D13" s="395"/>
      <c r="E13" s="395"/>
      <c r="F13" s="25"/>
      <c r="G13" s="15"/>
      <c r="H13" s="14"/>
      <c r="I13" s="14"/>
      <c r="J13" s="14"/>
      <c r="K13" s="14"/>
      <c r="L13" s="14"/>
      <c r="M13" s="14"/>
      <c r="O13" s="14"/>
      <c r="P13" s="15"/>
      <c r="Q13" s="202">
        <v>122</v>
      </c>
      <c r="R13" s="45"/>
      <c r="S13" s="446"/>
      <c r="T13" s="447"/>
      <c r="U13" s="73"/>
      <c r="V13" s="334"/>
      <c r="W13" s="334"/>
      <c r="X13" s="73"/>
      <c r="Y13" s="334"/>
      <c r="Z13" s="334"/>
      <c r="AA13" s="45"/>
      <c r="AB13" s="67"/>
      <c r="AC13" s="68"/>
      <c r="AD13" s="68"/>
      <c r="AE13" s="65"/>
      <c r="AF13" s="65"/>
      <c r="AG13" s="68"/>
      <c r="AH13" s="68"/>
      <c r="AI13" s="69"/>
      <c r="AJ13" s="45"/>
      <c r="AK13" s="334"/>
      <c r="AL13" s="334"/>
      <c r="AM13" s="73"/>
      <c r="AN13" s="432"/>
      <c r="AO13" s="432"/>
      <c r="AP13" s="79"/>
      <c r="AQ13" s="455"/>
      <c r="AR13" s="456"/>
      <c r="AS13" s="88"/>
      <c r="AT13" s="149">
        <v>1021</v>
      </c>
    </row>
    <row r="14" spans="1:46" ht="21" customHeight="1" thickBot="1" x14ac:dyDescent="0.35">
      <c r="A14" s="120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2"/>
      <c r="N14" s="14"/>
      <c r="O14"/>
      <c r="P14" s="57"/>
      <c r="Q14" s="438" t="s">
        <v>48</v>
      </c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40"/>
      <c r="AT14" s="187">
        <v>1019</v>
      </c>
    </row>
    <row r="15" spans="1:46" ht="21" customHeight="1" thickBot="1" x14ac:dyDescent="0.35">
      <c r="A15" s="123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2"/>
      <c r="N15" s="122"/>
      <c r="O15" s="122"/>
      <c r="P15" s="57"/>
      <c r="Q15" s="439"/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40"/>
      <c r="AT15" s="321">
        <v>1017</v>
      </c>
    </row>
    <row r="16" spans="1:46" ht="21" customHeight="1" thickBot="1" x14ac:dyDescent="0.35">
      <c r="A16" s="124"/>
      <c r="B16" s="138" t="s">
        <v>2</v>
      </c>
      <c r="C16" s="139"/>
      <c r="D16" s="348" t="s">
        <v>12</v>
      </c>
      <c r="E16" s="349"/>
      <c r="F16" s="350"/>
      <c r="G16" s="335"/>
      <c r="H16" s="19"/>
      <c r="I16" s="20"/>
      <c r="J16" s="20"/>
      <c r="K16" s="20"/>
      <c r="L16" s="20"/>
      <c r="M16" s="21"/>
      <c r="N16" s="21"/>
      <c r="O16" s="122"/>
      <c r="P16" s="126"/>
      <c r="Q16" s="202">
        <v>116</v>
      </c>
      <c r="R16" s="79"/>
      <c r="S16" s="334" t="s">
        <v>54</v>
      </c>
      <c r="T16" s="334"/>
      <c r="U16"/>
      <c r="V16" s="334" t="s">
        <v>29</v>
      </c>
      <c r="W16" s="334"/>
      <c r="X16" s="73"/>
      <c r="Y16" s="448" t="s">
        <v>49</v>
      </c>
      <c r="Z16" s="449"/>
      <c r="AA16" s="73"/>
      <c r="AB16" s="89"/>
      <c r="AC16" s="90"/>
      <c r="AD16" s="90"/>
      <c r="AE16" s="91"/>
      <c r="AF16" s="91"/>
      <c r="AG16" s="90"/>
      <c r="AH16" s="90"/>
      <c r="AI16" s="92"/>
      <c r="AJ16" s="73"/>
      <c r="AK16" s="417" t="s">
        <v>109</v>
      </c>
      <c r="AL16" s="417"/>
      <c r="AM16" s="70"/>
      <c r="AN16" s="417" t="s">
        <v>107</v>
      </c>
      <c r="AO16" s="417"/>
      <c r="AP16" s="73"/>
      <c r="AQ16" s="418" t="s">
        <v>24</v>
      </c>
      <c r="AR16" s="419"/>
      <c r="AS16" s="88"/>
      <c r="AT16" s="149">
        <v>1015</v>
      </c>
    </row>
    <row r="17" spans="1:48" ht="21" customHeight="1" thickBot="1" x14ac:dyDescent="0.35">
      <c r="A17" s="127"/>
      <c r="B17" s="351" t="s">
        <v>9</v>
      </c>
      <c r="C17" s="351"/>
      <c r="D17" s="351"/>
      <c r="E17" s="351"/>
      <c r="F17" s="352"/>
      <c r="G17" s="336"/>
      <c r="H17" s="20"/>
      <c r="I17" s="27"/>
      <c r="J17" s="27"/>
      <c r="K17" s="27"/>
      <c r="L17" s="27"/>
      <c r="M17" s="27"/>
      <c r="N17" s="27"/>
      <c r="O17" s="122"/>
      <c r="P17" s="342"/>
      <c r="Q17" s="202">
        <v>114</v>
      </c>
      <c r="R17" s="79"/>
      <c r="S17" s="334"/>
      <c r="T17" s="334"/>
      <c r="U17" s="73"/>
      <c r="V17" s="334"/>
      <c r="W17" s="334"/>
      <c r="X17" s="73"/>
      <c r="Y17" s="450"/>
      <c r="Z17" s="451"/>
      <c r="AA17" s="73"/>
      <c r="AB17" s="93"/>
      <c r="AC17" s="91"/>
      <c r="AD17" s="91"/>
      <c r="AE17" s="91"/>
      <c r="AF17" s="91"/>
      <c r="AG17" s="91"/>
      <c r="AH17" s="91"/>
      <c r="AI17" s="94"/>
      <c r="AJ17" s="73"/>
      <c r="AK17" s="417"/>
      <c r="AL17" s="417"/>
      <c r="AM17" s="70"/>
      <c r="AN17" s="417"/>
      <c r="AO17" s="417"/>
      <c r="AP17" s="79"/>
      <c r="AQ17" s="420"/>
      <c r="AR17" s="421"/>
      <c r="AS17" s="88"/>
      <c r="AT17" s="149">
        <v>1013</v>
      </c>
    </row>
    <row r="18" spans="1:48" ht="21" customHeight="1" thickBot="1" x14ac:dyDescent="0.35">
      <c r="A18" s="124"/>
      <c r="B18" s="351"/>
      <c r="C18" s="351"/>
      <c r="D18" s="351"/>
      <c r="E18" s="351"/>
      <c r="F18" s="352"/>
      <c r="G18" s="336"/>
      <c r="H18" s="346" t="s">
        <v>3</v>
      </c>
      <c r="I18" s="347"/>
      <c r="J18" s="347"/>
      <c r="K18" s="347"/>
      <c r="L18" s="347"/>
      <c r="M18" s="347"/>
      <c r="N18" s="347"/>
      <c r="O18" s="347"/>
      <c r="P18" s="343"/>
      <c r="Q18" s="344" t="s">
        <v>39</v>
      </c>
      <c r="R18" s="79"/>
      <c r="S18" s="182"/>
      <c r="T18" s="182"/>
      <c r="U18" s="73"/>
      <c r="V18" s="341"/>
      <c r="W18" s="341"/>
      <c r="X18" s="73"/>
      <c r="Y18" s="184"/>
      <c r="Z18" s="184"/>
      <c r="AA18" s="73"/>
      <c r="AB18" s="91"/>
      <c r="AC18" s="91" t="s">
        <v>46</v>
      </c>
      <c r="AD18" s="91"/>
      <c r="AE18" s="91"/>
      <c r="AF18" s="91"/>
      <c r="AG18" s="91"/>
      <c r="AH18" s="91"/>
      <c r="AI18" s="91"/>
      <c r="AJ18" s="73"/>
      <c r="AK18" s="79"/>
      <c r="AL18" s="70"/>
      <c r="AM18" s="70"/>
      <c r="AN18" s="79"/>
      <c r="AO18" s="88"/>
      <c r="AP18" s="79"/>
      <c r="AQ18" s="88"/>
      <c r="AR18" s="70"/>
      <c r="AS18" s="88"/>
      <c r="AT18" s="149">
        <v>1011</v>
      </c>
    </row>
    <row r="19" spans="1:48" ht="21" customHeight="1" thickBot="1" x14ac:dyDescent="0.35">
      <c r="A19" s="124"/>
      <c r="B19" s="351" t="s">
        <v>13</v>
      </c>
      <c r="C19" s="353"/>
      <c r="D19" s="353"/>
      <c r="E19" s="353"/>
      <c r="F19" s="354"/>
      <c r="G19" s="336"/>
      <c r="H19" s="347"/>
      <c r="I19" s="347"/>
      <c r="J19" s="347"/>
      <c r="K19" s="347"/>
      <c r="L19" s="347"/>
      <c r="M19" s="347"/>
      <c r="N19" s="347"/>
      <c r="O19" s="347"/>
      <c r="P19" s="57"/>
      <c r="Q19" s="345"/>
      <c r="R19" s="79"/>
      <c r="S19" s="190">
        <v>109</v>
      </c>
      <c r="T19" s="190">
        <v>210</v>
      </c>
      <c r="U19" s="73"/>
      <c r="V19" s="337" t="s">
        <v>38</v>
      </c>
      <c r="W19" s="190">
        <v>310</v>
      </c>
      <c r="X19" s="73"/>
      <c r="Y19" s="426" t="s">
        <v>52</v>
      </c>
      <c r="Z19" s="427"/>
      <c r="AA19" s="73"/>
      <c r="AB19" s="93"/>
      <c r="AC19" s="91" t="s">
        <v>46</v>
      </c>
      <c r="AD19" s="91"/>
      <c r="AE19" s="91"/>
      <c r="AF19" s="91"/>
      <c r="AG19" s="91"/>
      <c r="AH19" s="91"/>
      <c r="AI19" s="94"/>
      <c r="AJ19" s="73"/>
      <c r="AK19" s="337" t="s">
        <v>41</v>
      </c>
      <c r="AL19" s="377"/>
      <c r="AM19" s="88"/>
      <c r="AN19" s="428" t="s">
        <v>106</v>
      </c>
      <c r="AO19" s="178">
        <v>910</v>
      </c>
      <c r="AP19" s="88"/>
      <c r="AQ19" s="320">
        <v>909</v>
      </c>
      <c r="AR19" s="201">
        <v>1010</v>
      </c>
      <c r="AS19" s="88"/>
      <c r="AT19" s="149">
        <v>1009</v>
      </c>
      <c r="AV19"/>
    </row>
    <row r="20" spans="1:48" ht="21" customHeight="1" thickBot="1" x14ac:dyDescent="0.35">
      <c r="A20" s="124"/>
      <c r="B20" s="357" t="s">
        <v>10</v>
      </c>
      <c r="C20" s="358"/>
      <c r="D20" s="355" t="s">
        <v>11</v>
      </c>
      <c r="E20" s="356"/>
      <c r="F20" s="356"/>
      <c r="G20" s="21"/>
      <c r="H20" s="347"/>
      <c r="I20" s="347"/>
      <c r="J20" s="347"/>
      <c r="K20" s="347"/>
      <c r="L20" s="347"/>
      <c r="M20" s="347"/>
      <c r="N20" s="347"/>
      <c r="O20" s="347"/>
      <c r="P20" s="57"/>
      <c r="Q20" s="202">
        <v>108</v>
      </c>
      <c r="R20" s="79"/>
      <c r="S20" s="190">
        <v>107</v>
      </c>
      <c r="T20" s="190">
        <v>208</v>
      </c>
      <c r="U20" s="73"/>
      <c r="V20" s="338"/>
      <c r="W20" s="192">
        <v>308</v>
      </c>
      <c r="X20" s="73"/>
      <c r="Y20" s="332" t="s">
        <v>53</v>
      </c>
      <c r="Z20" s="333"/>
      <c r="AA20" s="73"/>
      <c r="AB20" s="93"/>
      <c r="AC20" s="91" t="s">
        <v>46</v>
      </c>
      <c r="AD20" s="91"/>
      <c r="AE20" s="91"/>
      <c r="AF20" s="91"/>
      <c r="AG20" s="91"/>
      <c r="AH20" s="91"/>
      <c r="AI20" s="94"/>
      <c r="AJ20" s="73"/>
      <c r="AK20" s="337" t="s">
        <v>42</v>
      </c>
      <c r="AL20" s="441"/>
      <c r="AM20" s="88"/>
      <c r="AN20" s="429"/>
      <c r="AO20" s="177">
        <v>908</v>
      </c>
      <c r="AP20" s="88"/>
      <c r="AQ20" s="178">
        <v>907</v>
      </c>
      <c r="AR20" s="151">
        <v>1008</v>
      </c>
      <c r="AS20" s="88"/>
      <c r="AT20" s="149">
        <v>1007</v>
      </c>
    </row>
    <row r="21" spans="1:48" ht="21" customHeight="1" thickBot="1" x14ac:dyDescent="0.35">
      <c r="A21" s="124"/>
      <c r="B21" s="358"/>
      <c r="C21" s="358"/>
      <c r="D21" s="356"/>
      <c r="E21" s="356"/>
      <c r="F21" s="356"/>
      <c r="G21" s="21"/>
      <c r="H21" s="347"/>
      <c r="I21" s="347"/>
      <c r="J21" s="347"/>
      <c r="K21" s="347"/>
      <c r="L21" s="347"/>
      <c r="M21" s="347"/>
      <c r="N21" s="347"/>
      <c r="O21" s="347"/>
      <c r="P21" s="57"/>
      <c r="Q21" s="202">
        <v>106</v>
      </c>
      <c r="R21" s="79"/>
      <c r="S21" s="190">
        <v>105</v>
      </c>
      <c r="T21" s="339" t="s">
        <v>40</v>
      </c>
      <c r="U21" s="73"/>
      <c r="V21" s="341"/>
      <c r="W21" s="341"/>
      <c r="X21" s="73"/>
      <c r="Y21" s="435"/>
      <c r="Z21" s="435"/>
      <c r="AA21" s="73"/>
      <c r="AB21" s="91"/>
      <c r="AC21" s="91"/>
      <c r="AD21" s="91"/>
      <c r="AE21" s="91"/>
      <c r="AF21" s="91"/>
      <c r="AG21" s="91"/>
      <c r="AH21" s="91"/>
      <c r="AI21" s="91"/>
      <c r="AJ21" s="73"/>
      <c r="AK21" s="95"/>
      <c r="AL21" s="95"/>
      <c r="AM21" s="95"/>
      <c r="AN21" s="78"/>
      <c r="AO21" s="78"/>
      <c r="AP21" s="88"/>
      <c r="AQ21" s="78"/>
      <c r="AR21" s="25"/>
      <c r="AS21" s="88"/>
      <c r="AT21" s="149">
        <v>1005</v>
      </c>
    </row>
    <row r="22" spans="1:48" ht="21" customHeight="1" thickBot="1" x14ac:dyDescent="0.35">
      <c r="A22" s="124"/>
      <c r="B22" s="358"/>
      <c r="C22" s="358"/>
      <c r="D22" s="356"/>
      <c r="E22" s="356"/>
      <c r="F22" s="356"/>
      <c r="G22" s="21"/>
      <c r="H22" s="347"/>
      <c r="I22" s="347"/>
      <c r="J22" s="347"/>
      <c r="K22" s="347"/>
      <c r="L22" s="347"/>
      <c r="M22" s="347"/>
      <c r="N22" s="347"/>
      <c r="O22" s="347"/>
      <c r="P22" s="21"/>
      <c r="Q22" s="166">
        <v>104</v>
      </c>
      <c r="R22" s="79"/>
      <c r="S22" s="188">
        <v>103</v>
      </c>
      <c r="T22" s="340"/>
      <c r="U22" s="73"/>
      <c r="V22" s="199">
        <v>203</v>
      </c>
      <c r="W22" s="199">
        <v>304</v>
      </c>
      <c r="X22" s="73"/>
      <c r="Y22" s="334" t="s">
        <v>28</v>
      </c>
      <c r="Z22" s="334"/>
      <c r="AA22" s="73"/>
      <c r="AB22" s="326" t="s">
        <v>51</v>
      </c>
      <c r="AC22" s="327"/>
      <c r="AD22" s="328"/>
      <c r="AE22" s="96"/>
      <c r="AF22" s="96"/>
      <c r="AG22" s="422" t="s">
        <v>50</v>
      </c>
      <c r="AH22" s="327"/>
      <c r="AI22" s="423"/>
      <c r="AJ22" s="73"/>
      <c r="AK22" s="396" t="s">
        <v>105</v>
      </c>
      <c r="AL22" s="397"/>
      <c r="AM22" s="97"/>
      <c r="AN22" s="312">
        <v>803</v>
      </c>
      <c r="AO22" s="315">
        <v>904</v>
      </c>
      <c r="AP22" s="88"/>
      <c r="AQ22" s="169">
        <v>903</v>
      </c>
      <c r="AR22" s="320">
        <v>1004</v>
      </c>
      <c r="AS22" s="88"/>
      <c r="AT22" s="430" t="s">
        <v>44</v>
      </c>
      <c r="AV22"/>
    </row>
    <row r="23" spans="1:48" ht="21" customHeight="1" thickBot="1" x14ac:dyDescent="0.35">
      <c r="A23" s="124"/>
      <c r="B23" s="358"/>
      <c r="C23" s="358"/>
      <c r="D23" s="356"/>
      <c r="E23" s="356"/>
      <c r="F23" s="356"/>
      <c r="G23" s="21"/>
      <c r="H23" s="347"/>
      <c r="I23" s="347"/>
      <c r="J23" s="347"/>
      <c r="K23" s="347"/>
      <c r="L23" s="347"/>
      <c r="M23" s="347"/>
      <c r="N23" s="347"/>
      <c r="O23" s="347"/>
      <c r="P23" s="21"/>
      <c r="Q23" s="202">
        <v>102</v>
      </c>
      <c r="R23" s="79"/>
      <c r="S23" s="190">
        <v>101</v>
      </c>
      <c r="T23" s="190">
        <v>202</v>
      </c>
      <c r="U23" s="73"/>
      <c r="V23" s="199">
        <v>201</v>
      </c>
      <c r="W23" s="199">
        <v>302</v>
      </c>
      <c r="X23" s="73"/>
      <c r="Y23" s="334"/>
      <c r="Z23" s="334"/>
      <c r="AA23" s="73"/>
      <c r="AB23" s="329"/>
      <c r="AC23" s="330"/>
      <c r="AD23" s="331"/>
      <c r="AE23" s="96"/>
      <c r="AF23" s="96"/>
      <c r="AG23" s="424"/>
      <c r="AH23" s="330"/>
      <c r="AI23" s="425"/>
      <c r="AJ23" s="73"/>
      <c r="AK23" s="398"/>
      <c r="AL23" s="399"/>
      <c r="AM23" s="97"/>
      <c r="AN23" s="312">
        <v>801</v>
      </c>
      <c r="AO23" s="178">
        <v>902</v>
      </c>
      <c r="AP23" s="88"/>
      <c r="AQ23" s="176">
        <v>901</v>
      </c>
      <c r="AR23" s="150">
        <v>1002</v>
      </c>
      <c r="AS23" s="88"/>
      <c r="AT23" s="431"/>
    </row>
    <row r="24" spans="1:48" ht="21" customHeight="1" thickBot="1" x14ac:dyDescent="0.35">
      <c r="A24" s="124"/>
      <c r="B24" s="58"/>
      <c r="C24" s="128"/>
      <c r="D24" s="128"/>
      <c r="E24" s="128"/>
      <c r="F24" s="128"/>
      <c r="G24" s="21"/>
      <c r="H24" s="347"/>
      <c r="I24" s="347"/>
      <c r="J24" s="347"/>
      <c r="K24" s="347"/>
      <c r="L24" s="347"/>
      <c r="M24" s="347"/>
      <c r="N24" s="347"/>
      <c r="O24" s="347"/>
      <c r="P24" s="21"/>
      <c r="Q24" s="202">
        <v>100</v>
      </c>
      <c r="R24" s="79"/>
      <c r="S24" s="98" t="s">
        <v>4</v>
      </c>
      <c r="T24" s="98"/>
      <c r="U24" s="98"/>
      <c r="V24" s="98"/>
      <c r="W24" s="99"/>
      <c r="X24" s="98"/>
      <c r="Y24" s="98"/>
      <c r="Z24" s="98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100"/>
      <c r="AL24" s="99"/>
      <c r="AM24" s="99"/>
      <c r="AN24" s="99"/>
      <c r="AO24" s="88"/>
      <c r="AP24" s="88"/>
      <c r="AQ24" s="88"/>
      <c r="AR24" s="88"/>
      <c r="AS24" s="88"/>
      <c r="AT24" s="431"/>
    </row>
    <row r="25" spans="1:48" ht="18" customHeight="1" thickBot="1" x14ac:dyDescent="0.35">
      <c r="A25" s="129"/>
      <c r="B25" s="130"/>
      <c r="C25" s="131"/>
      <c r="D25" s="131"/>
      <c r="E25" s="131"/>
      <c r="F25" s="131"/>
      <c r="G25" s="132"/>
      <c r="H25" s="132"/>
      <c r="I25" s="132"/>
      <c r="J25" s="132"/>
      <c r="K25" s="132"/>
      <c r="L25" s="132"/>
      <c r="M25" s="132"/>
      <c r="N25" s="132"/>
      <c r="O25" s="133"/>
      <c r="P25" s="132"/>
      <c r="Q25" s="452"/>
      <c r="R25" s="452"/>
      <c r="S25" s="189">
        <v>1</v>
      </c>
      <c r="T25" s="189">
        <v>2</v>
      </c>
      <c r="U25" s="189">
        <v>3</v>
      </c>
      <c r="V25" s="175">
        <v>4</v>
      </c>
      <c r="W25" s="101" t="s">
        <v>0</v>
      </c>
      <c r="X25" s="200">
        <v>6</v>
      </c>
      <c r="Y25" s="174">
        <v>7</v>
      </c>
      <c r="Z25" s="316">
        <v>8</v>
      </c>
      <c r="AA25" s="200">
        <v>9</v>
      </c>
      <c r="AB25" s="173">
        <v>10</v>
      </c>
      <c r="AC25" s="173">
        <v>11</v>
      </c>
      <c r="AD25" s="173">
        <v>12</v>
      </c>
      <c r="AE25" s="101" t="s">
        <v>0</v>
      </c>
      <c r="AF25" s="410" t="s">
        <v>108</v>
      </c>
      <c r="AG25" s="411"/>
      <c r="AH25" s="322">
        <v>16</v>
      </c>
      <c r="AI25" s="322">
        <v>17</v>
      </c>
      <c r="AJ25" s="322">
        <v>18</v>
      </c>
      <c r="AK25" s="322">
        <v>19</v>
      </c>
      <c r="AL25" s="322">
        <v>20</v>
      </c>
      <c r="AM25" s="433" t="s">
        <v>0</v>
      </c>
      <c r="AN25" s="434"/>
      <c r="AO25" s="203">
        <v>23</v>
      </c>
      <c r="AP25" s="102">
        <v>24</v>
      </c>
      <c r="AQ25" s="102">
        <v>25</v>
      </c>
      <c r="AR25" s="102">
        <v>26</v>
      </c>
      <c r="AS25" s="103"/>
      <c r="AT25" s="104"/>
    </row>
    <row r="26" spans="1:48" ht="15" customHeight="1" thickTop="1" thickBot="1" x14ac:dyDescent="0.4">
      <c r="A26" s="14"/>
      <c r="B26" s="117"/>
      <c r="C26" s="117"/>
      <c r="D26" s="117"/>
      <c r="E26" s="117"/>
      <c r="F26" s="117"/>
      <c r="G26" s="404" t="s">
        <v>5</v>
      </c>
      <c r="H26" s="405"/>
      <c r="I26" s="405"/>
      <c r="J26" s="405"/>
      <c r="K26" s="405"/>
      <c r="L26" s="405"/>
      <c r="M26" s="405"/>
      <c r="N26" s="405"/>
      <c r="O26" s="405"/>
      <c r="P26" s="406"/>
      <c r="Q26" s="8"/>
      <c r="R26" s="2"/>
      <c r="S26" s="2"/>
      <c r="T26" s="2"/>
      <c r="U26" s="2"/>
      <c r="V26" s="1"/>
      <c r="W26" s="1"/>
      <c r="X26" s="2"/>
      <c r="Y26" s="2"/>
      <c r="Z26" s="2"/>
      <c r="AA26" s="9"/>
      <c r="AB26" s="10"/>
      <c r="AC26" s="9"/>
      <c r="AD26" s="10"/>
      <c r="AE26" s="10"/>
      <c r="AF26" s="10"/>
      <c r="AG26" s="10"/>
      <c r="AH26" s="1"/>
      <c r="AI26" s="2"/>
      <c r="AJ26" s="53" t="s">
        <v>6</v>
      </c>
      <c r="AK26" s="53"/>
      <c r="AL26" s="53"/>
      <c r="AM26" s="53"/>
      <c r="AN26" s="53"/>
      <c r="AO26" s="53"/>
      <c r="AP26" s="53"/>
      <c r="AQ26" s="11"/>
      <c r="AR26" s="2"/>
      <c r="AS26" s="2"/>
      <c r="AT26" s="2"/>
    </row>
    <row r="27" spans="1:48" ht="21" customHeight="1" thickBot="1" x14ac:dyDescent="0.35">
      <c r="A27" s="2"/>
      <c r="B27" s="2"/>
      <c r="C27" s="6"/>
      <c r="D27" s="6"/>
      <c r="E27" s="6"/>
      <c r="F27" s="6"/>
      <c r="G27" s="407"/>
      <c r="H27" s="408"/>
      <c r="I27" s="408"/>
      <c r="J27" s="408"/>
      <c r="K27" s="408"/>
      <c r="L27" s="408"/>
      <c r="M27" s="408"/>
      <c r="N27" s="408"/>
      <c r="O27" s="408"/>
      <c r="P27" s="409"/>
      <c r="Q27" s="6"/>
      <c r="R27" s="2"/>
      <c r="S27" s="2"/>
      <c r="T27" s="2"/>
      <c r="U27" s="2"/>
      <c r="V27" s="2"/>
      <c r="W27" s="2"/>
      <c r="X27" s="2"/>
      <c r="Y27" s="2"/>
      <c r="Z27" s="2"/>
      <c r="AA27" s="146"/>
      <c r="AB27" s="147"/>
      <c r="AC27" s="13" t="s">
        <v>18</v>
      </c>
      <c r="AD27" s="13"/>
      <c r="AE27" s="13"/>
      <c r="AF27" s="13"/>
      <c r="AG27" s="13"/>
      <c r="AH27" s="13"/>
      <c r="AI27" s="2"/>
      <c r="AJ27" s="54" t="s">
        <v>7</v>
      </c>
      <c r="AK27" s="55"/>
      <c r="AL27" s="55"/>
      <c r="AM27" s="55"/>
      <c r="AN27" s="55"/>
      <c r="AO27" s="55"/>
      <c r="AP27" s="55"/>
      <c r="AQ27" s="12"/>
      <c r="AR27" s="2"/>
      <c r="AS27" s="2"/>
      <c r="AT27" s="2"/>
    </row>
    <row r="28" spans="1:48" ht="7.2" customHeight="1" thickTop="1" x14ac:dyDescent="0.3">
      <c r="A28" s="5"/>
      <c r="B28" s="5"/>
      <c r="C28" s="2"/>
      <c r="D28" s="7"/>
      <c r="E28" s="2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29"/>
      <c r="S28" s="29"/>
      <c r="T28" s="30"/>
      <c r="U28" s="31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32"/>
      <c r="AN28" s="32"/>
      <c r="AO28" s="32"/>
      <c r="AP28" s="33"/>
      <c r="AQ28" s="14"/>
      <c r="AR28" s="14"/>
      <c r="AS28" s="14"/>
      <c r="AT28" s="14"/>
    </row>
    <row r="29" spans="1:48" s="38" customFormat="1" ht="15" thickBot="1" x14ac:dyDescent="0.35">
      <c r="A29" s="36"/>
      <c r="B29" s="36"/>
      <c r="C29" s="4"/>
      <c r="D29" s="37"/>
      <c r="E29" s="4"/>
      <c r="F29" s="34"/>
      <c r="G29" s="34"/>
      <c r="H29" s="39" t="s">
        <v>17</v>
      </c>
      <c r="I29" s="39"/>
      <c r="J29" s="39" t="s">
        <v>16</v>
      </c>
      <c r="K29" s="39"/>
      <c r="L29" s="39"/>
      <c r="M29" s="34"/>
      <c r="N29" s="39" t="s">
        <v>17</v>
      </c>
      <c r="O29" s="39"/>
      <c r="P29" s="39" t="s">
        <v>16</v>
      </c>
      <c r="Q29" s="39"/>
      <c r="R29" s="39"/>
      <c r="S29" s="40"/>
      <c r="T29" s="39" t="s">
        <v>17</v>
      </c>
      <c r="U29" s="39"/>
      <c r="V29" s="39" t="s">
        <v>16</v>
      </c>
      <c r="W29" s="39"/>
      <c r="X29" s="39"/>
      <c r="Y29" s="39"/>
      <c r="Z29" s="39" t="s">
        <v>17</v>
      </c>
      <c r="AA29" s="39"/>
      <c r="AB29" s="39" t="s">
        <v>16</v>
      </c>
      <c r="AC29" s="39"/>
      <c r="AD29" s="39"/>
      <c r="AE29" s="39"/>
      <c r="AF29" s="39" t="s">
        <v>17</v>
      </c>
      <c r="AG29" s="39"/>
      <c r="AH29" s="39" t="s">
        <v>16</v>
      </c>
      <c r="AI29" s="39"/>
      <c r="AJ29" s="39"/>
      <c r="AK29" s="39"/>
      <c r="AL29" s="39" t="s">
        <v>17</v>
      </c>
      <c r="AM29" s="39"/>
      <c r="AN29" s="39" t="s">
        <v>16</v>
      </c>
      <c r="AO29" s="39"/>
      <c r="AP29" s="39"/>
      <c r="AQ29" s="35" t="s">
        <v>47</v>
      </c>
      <c r="AR29" s="43"/>
      <c r="AS29" s="164"/>
      <c r="AT29" s="164"/>
    </row>
    <row r="30" spans="1:48" ht="21" customHeight="1" thickBot="1" x14ac:dyDescent="0.35">
      <c r="A30" s="2"/>
      <c r="B30" s="2"/>
      <c r="C30" s="2"/>
      <c r="D30" s="2"/>
      <c r="E30" s="2"/>
      <c r="F30" s="2"/>
      <c r="G30" s="140"/>
      <c r="H30" s="41" t="e">
        <f ca="1">CountCellsByColor(Q2:AT25, G30)</f>
        <v>#NAME?</v>
      </c>
      <c r="I30" s="402">
        <v>995</v>
      </c>
      <c r="J30" s="402"/>
      <c r="K30" s="412"/>
      <c r="L30" s="413"/>
      <c r="M30" s="167"/>
      <c r="N30" s="4" t="e">
        <f ca="1">CountCellsByColor(Q2:AT25, M30)</f>
        <v>#NAME?</v>
      </c>
      <c r="O30" s="402">
        <v>1395</v>
      </c>
      <c r="P30" s="403"/>
      <c r="Q30" s="414"/>
      <c r="R30" s="403"/>
      <c r="S30" s="142"/>
      <c r="T30" s="4" t="e">
        <f ca="1">CountCellsByColor(Q2:AT25, S30)</f>
        <v>#NAME?</v>
      </c>
      <c r="U30" s="402">
        <v>1195</v>
      </c>
      <c r="V30" s="403"/>
      <c r="W30" s="392"/>
      <c r="X30" s="393"/>
      <c r="Y30" s="158"/>
      <c r="Z30" s="4" t="e">
        <f ca="1">CountCellsByColor(Q2:AT25, Y30)</f>
        <v>#NAME?</v>
      </c>
      <c r="AA30" s="402">
        <v>1545</v>
      </c>
      <c r="AB30" s="403"/>
      <c r="AC30" s="392"/>
      <c r="AD30" s="393"/>
      <c r="AE30" s="180"/>
      <c r="AF30" s="4" t="e">
        <f ca="1">CountCellsByColor(Q2:AT25, AE30)/2</f>
        <v>#NAME?</v>
      </c>
      <c r="AG30" s="402">
        <v>2695</v>
      </c>
      <c r="AH30" s="391"/>
      <c r="AI30" s="392"/>
      <c r="AJ30" s="393"/>
      <c r="AK30" s="145"/>
      <c r="AL30" s="1" t="e">
        <f ca="1">CountCellsByColor(Q2:AT25, AK30)/3</f>
        <v>#NAME?</v>
      </c>
      <c r="AM30" s="415">
        <v>3995</v>
      </c>
      <c r="AN30" s="416"/>
      <c r="AO30" s="44"/>
      <c r="AP30" s="162"/>
      <c r="AQ30" s="35" t="e">
        <f ca="1">CountCellsByColor(Q2:AT25, AP30)</f>
        <v>#NAME?</v>
      </c>
      <c r="AR30" s="161"/>
      <c r="AS30" s="161"/>
      <c r="AT30" s="161"/>
    </row>
    <row r="31" spans="1:48" ht="21" customHeight="1" thickBot="1" x14ac:dyDescent="0.35">
      <c r="A31" s="2"/>
      <c r="B31" s="2"/>
      <c r="C31" s="2"/>
      <c r="D31" s="2"/>
      <c r="E31" s="2"/>
      <c r="F31" s="2"/>
      <c r="G31" s="181"/>
      <c r="H31" s="4" t="e">
        <f ca="1">CountCellsByColor(Q2:AT25, G31)</f>
        <v>#NAME?</v>
      </c>
      <c r="I31" s="390">
        <v>2995</v>
      </c>
      <c r="J31" s="390"/>
      <c r="K31" s="392"/>
      <c r="L31" s="393"/>
      <c r="M31" s="141"/>
      <c r="N31" s="4" t="e">
        <f ca="1">CountCellsByColor(Q2:AT25, M31)/4</f>
        <v>#NAME?</v>
      </c>
      <c r="O31" s="390">
        <v>5995</v>
      </c>
      <c r="P31" s="391"/>
      <c r="Q31" s="392"/>
      <c r="R31" s="393"/>
      <c r="S31" s="143"/>
      <c r="T31" s="4" t="e">
        <f ca="1">CountCellsByColor(Q2:AT25, S31)/4</f>
        <v>#NAME?</v>
      </c>
      <c r="U31" s="390">
        <v>7995</v>
      </c>
      <c r="V31" s="391"/>
      <c r="W31" s="392"/>
      <c r="X31" s="393"/>
      <c r="Y31" s="144"/>
      <c r="Z31" s="4" t="e">
        <f ca="1">CountCellsByColor(Q2:AT25, Y31)/8</f>
        <v>#NAME?</v>
      </c>
      <c r="AA31" s="390">
        <v>9995</v>
      </c>
      <c r="AB31" s="391"/>
      <c r="AC31" s="392"/>
      <c r="AD31" s="393"/>
      <c r="AE31" s="56"/>
      <c r="AF31" s="4" t="e">
        <f ca="1">CountCellsByColor(Q2:AT25, AE31)/4</f>
        <v>#NAME?</v>
      </c>
      <c r="AG31" s="390">
        <v>4995</v>
      </c>
      <c r="AH31" s="391"/>
      <c r="AI31" s="392"/>
      <c r="AJ31" s="393"/>
      <c r="AK31" s="2"/>
      <c r="AL31" s="2"/>
      <c r="AM31" s="2"/>
      <c r="AN31" s="2"/>
      <c r="AO31" s="18"/>
      <c r="AP31" s="163"/>
      <c r="AQ31" s="35" t="e">
        <f ca="1">CountCellsByColor(Q3:AT26, AP31)</f>
        <v>#NAME?</v>
      </c>
      <c r="AR31" s="42"/>
      <c r="AS31" s="160"/>
      <c r="AT31" s="160"/>
    </row>
    <row r="32" spans="1:48" s="47" customFormat="1" x14ac:dyDescent="0.3">
      <c r="H32" s="46"/>
    </row>
    <row r="33" spans="8:28" s="47" customFormat="1" x14ac:dyDescent="0.3">
      <c r="H33" s="46"/>
      <c r="K33" s="49"/>
      <c r="L33" s="50"/>
      <c r="M33" s="50"/>
      <c r="N33" s="52"/>
      <c r="O33" s="52"/>
      <c r="P33" s="52"/>
      <c r="Q33" s="51"/>
      <c r="R33" s="48"/>
      <c r="S33" s="48"/>
      <c r="T33" s="48"/>
      <c r="U33" s="48"/>
      <c r="V33" s="52"/>
      <c r="W33" s="52"/>
      <c r="X33" s="52"/>
      <c r="Y33" s="52"/>
      <c r="Z33" s="52"/>
      <c r="AA33" s="52"/>
      <c r="AB33" s="52"/>
    </row>
    <row r="34" spans="8:28" s="47" customFormat="1" x14ac:dyDescent="0.3">
      <c r="H34" s="46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8:28" s="47" customFormat="1" x14ac:dyDescent="0.3">
      <c r="H35" s="46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8:28" s="47" customFormat="1" x14ac:dyDescent="0.3">
      <c r="H36" s="46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8:28" s="47" customFormat="1" x14ac:dyDescent="0.3">
      <c r="H37" s="46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8:28" s="47" customFormat="1" x14ac:dyDescent="0.3">
      <c r="H38" s="46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8:28" s="47" customFormat="1" x14ac:dyDescent="0.3">
      <c r="H39" s="46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8:28" s="47" customFormat="1" x14ac:dyDescent="0.3"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8:28" s="47" customFormat="1" x14ac:dyDescent="0.3"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8:28" s="47" customFormat="1" x14ac:dyDescent="0.3"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8:28" s="47" customFormat="1" x14ac:dyDescent="0.3"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8:28" s="47" customFormat="1" x14ac:dyDescent="0.3"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48"/>
      <c r="Y44" s="48"/>
      <c r="Z44" s="48"/>
      <c r="AA44" s="48"/>
      <c r="AB44" s="52"/>
    </row>
    <row r="45" spans="8:28" s="47" customFormat="1" x14ac:dyDescent="0.3"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8:28" s="47" customFormat="1" x14ac:dyDescent="0.3"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8:28" s="47" customFormat="1" x14ac:dyDescent="0.3"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8:28" s="47" customFormat="1" x14ac:dyDescent="0.3"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1:28" s="47" customFormat="1" x14ac:dyDescent="0.3"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1:28" s="47" customFormat="1" x14ac:dyDescent="0.3"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1:28" s="47" customFormat="1" x14ac:dyDescent="0.3"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1:28" s="47" customFormat="1" x14ac:dyDescent="0.3"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1:28" s="47" customFormat="1" x14ac:dyDescent="0.3"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1:28" s="47" customFormat="1" x14ac:dyDescent="0.3"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1:28" s="47" customFormat="1" x14ac:dyDescent="0.3"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1:28" s="47" customFormat="1" x14ac:dyDescent="0.3"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1:28" s="47" customFormat="1" x14ac:dyDescent="0.3"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1:28" s="47" customFormat="1" x14ac:dyDescent="0.3"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1:28" s="47" customFormat="1" x14ac:dyDescent="0.3"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1:28" s="47" customFormat="1" x14ac:dyDescent="0.3"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1:28" s="47" customFormat="1" x14ac:dyDescent="0.3"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1:28" s="47" customFormat="1" x14ac:dyDescent="0.3"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1:28" s="47" customFormat="1" x14ac:dyDescent="0.3"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1:28" s="47" customFormat="1" x14ac:dyDescent="0.3"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1:28" s="47" customFormat="1" x14ac:dyDescent="0.3"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1:28" s="47" customFormat="1" x14ac:dyDescent="0.3"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1:28" s="47" customFormat="1" x14ac:dyDescent="0.3"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1:28" s="47" customFormat="1" x14ac:dyDescent="0.3"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1:28" s="47" customFormat="1" x14ac:dyDescent="0.3"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1:28" s="47" customFormat="1" x14ac:dyDescent="0.3"/>
    <row r="71" spans="11:28" s="47" customFormat="1" x14ac:dyDescent="0.3"/>
    <row r="72" spans="11:28" s="47" customFormat="1" x14ac:dyDescent="0.3"/>
    <row r="73" spans="11:28" s="47" customFormat="1" x14ac:dyDescent="0.3"/>
    <row r="74" spans="11:28" s="47" customFormat="1" x14ac:dyDescent="0.3"/>
    <row r="75" spans="11:28" s="47" customFormat="1" x14ac:dyDescent="0.3"/>
  </sheetData>
  <mergeCells count="82">
    <mergeCell ref="AT22:AT24"/>
    <mergeCell ref="AN10:AO10"/>
    <mergeCell ref="AK12:AL13"/>
    <mergeCell ref="AN12:AO13"/>
    <mergeCell ref="AM25:AN25"/>
    <mergeCell ref="AN11:AO11"/>
    <mergeCell ref="AQ10:AR10"/>
    <mergeCell ref="Q14:AS15"/>
    <mergeCell ref="AK19:AL19"/>
    <mergeCell ref="Y21:Z21"/>
    <mergeCell ref="AK20:AL20"/>
    <mergeCell ref="S10:T13"/>
    <mergeCell ref="Y10:Z10"/>
    <mergeCell ref="Y16:Z17"/>
    <mergeCell ref="Q25:R25"/>
    <mergeCell ref="AQ12:AR13"/>
    <mergeCell ref="AN16:AO17"/>
    <mergeCell ref="AQ16:AR17"/>
    <mergeCell ref="AG22:AI23"/>
    <mergeCell ref="S16:T17"/>
    <mergeCell ref="Y19:Z19"/>
    <mergeCell ref="AN19:AN20"/>
    <mergeCell ref="AM30:AN30"/>
    <mergeCell ref="W30:X30"/>
    <mergeCell ref="W31:X31"/>
    <mergeCell ref="AC30:AD30"/>
    <mergeCell ref="AC31:AD31"/>
    <mergeCell ref="AI31:AJ31"/>
    <mergeCell ref="AI30:AJ30"/>
    <mergeCell ref="D11:E13"/>
    <mergeCell ref="AK22:AL23"/>
    <mergeCell ref="H6:O6"/>
    <mergeCell ref="I30:J30"/>
    <mergeCell ref="O30:P30"/>
    <mergeCell ref="U30:V30"/>
    <mergeCell ref="AA30:AB30"/>
    <mergeCell ref="AK10:AL10"/>
    <mergeCell ref="G26:P27"/>
    <mergeCell ref="AF25:AG25"/>
    <mergeCell ref="V12:W13"/>
    <mergeCell ref="Y12:Z13"/>
    <mergeCell ref="K30:L30"/>
    <mergeCell ref="Q30:R30"/>
    <mergeCell ref="AG30:AH30"/>
    <mergeCell ref="AK16:AL17"/>
    <mergeCell ref="I31:J31"/>
    <mergeCell ref="O31:P31"/>
    <mergeCell ref="U31:V31"/>
    <mergeCell ref="AA31:AB31"/>
    <mergeCell ref="AG31:AH31"/>
    <mergeCell ref="K31:L31"/>
    <mergeCell ref="Q31:R31"/>
    <mergeCell ref="AQ2:AT3"/>
    <mergeCell ref="J2:M4"/>
    <mergeCell ref="AM2:AN2"/>
    <mergeCell ref="W4:W6"/>
    <mergeCell ref="Y6:Z6"/>
    <mergeCell ref="Y4:Y5"/>
    <mergeCell ref="AK6:AL6"/>
    <mergeCell ref="Q2:R2"/>
    <mergeCell ref="AE2:AF2"/>
    <mergeCell ref="V4:V5"/>
    <mergeCell ref="AQ4:AT6"/>
    <mergeCell ref="D16:F16"/>
    <mergeCell ref="B17:F18"/>
    <mergeCell ref="B19:F19"/>
    <mergeCell ref="D20:F23"/>
    <mergeCell ref="B20:C23"/>
    <mergeCell ref="G16:G19"/>
    <mergeCell ref="V16:W17"/>
    <mergeCell ref="V19:V20"/>
    <mergeCell ref="T21:T22"/>
    <mergeCell ref="V21:W21"/>
    <mergeCell ref="P17:P18"/>
    <mergeCell ref="V18:W18"/>
    <mergeCell ref="Q18:Q19"/>
    <mergeCell ref="H18:O24"/>
    <mergeCell ref="AD9:AG9"/>
    <mergeCell ref="Y11:Z11"/>
    <mergeCell ref="AB22:AD23"/>
    <mergeCell ref="Y20:Z20"/>
    <mergeCell ref="Y22:Z23"/>
  </mergeCells>
  <pageMargins left="0.25" right="0.25" top="0.75" bottom="0.75" header="0.3" footer="0.3"/>
  <pageSetup scale="78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8CC62-8DB6-4C19-84BA-A06276CA7F88}">
  <dimension ref="A1"/>
  <sheetViews>
    <sheetView workbookViewId="0">
      <selection activeCell="C7" sqref="C7"/>
    </sheetView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BAEE1-F859-4A99-97C0-658785896042}">
  <dimension ref="A1:AV75"/>
  <sheetViews>
    <sheetView topLeftCell="A4" zoomScale="115" zoomScaleNormal="115" workbookViewId="0">
      <selection activeCell="U21" sqref="U21"/>
    </sheetView>
  </sheetViews>
  <sheetFormatPr defaultColWidth="9.109375" defaultRowHeight="14.4" x14ac:dyDescent="0.3"/>
  <cols>
    <col min="1" max="1" width="1.44140625" style="3" customWidth="1"/>
    <col min="2" max="4" width="3.5546875" style="3" customWidth="1"/>
    <col min="5" max="6" width="1.88671875" style="3" customWidth="1"/>
    <col min="7" max="14" width="3.88671875" style="3" customWidth="1"/>
    <col min="15" max="15" width="3.88671875" style="2" customWidth="1"/>
    <col min="16" max="43" width="3.88671875" style="3" customWidth="1"/>
    <col min="44" max="46" width="3.5546875" style="3" customWidth="1"/>
    <col min="47" max="47" width="3.77734375" style="3" customWidth="1"/>
    <col min="48" max="259" width="9.109375" style="3"/>
    <col min="260" max="260" width="1.44140625" style="3" customWidth="1"/>
    <col min="261" max="265" width="3.5546875" style="3" customWidth="1"/>
    <col min="266" max="267" width="9.44140625" style="3" customWidth="1"/>
    <col min="268" max="268" width="3.6640625" style="3" customWidth="1"/>
    <col min="269" max="299" width="3.5546875" style="3" customWidth="1"/>
    <col min="300" max="300" width="3.77734375" style="3" customWidth="1"/>
    <col min="301" max="515" width="9.109375" style="3"/>
    <col min="516" max="516" width="1.44140625" style="3" customWidth="1"/>
    <col min="517" max="521" width="3.5546875" style="3" customWidth="1"/>
    <col min="522" max="523" width="9.44140625" style="3" customWidth="1"/>
    <col min="524" max="524" width="3.6640625" style="3" customWidth="1"/>
    <col min="525" max="555" width="3.5546875" style="3" customWidth="1"/>
    <col min="556" max="556" width="3.77734375" style="3" customWidth="1"/>
    <col min="557" max="771" width="9.109375" style="3"/>
    <col min="772" max="772" width="1.44140625" style="3" customWidth="1"/>
    <col min="773" max="777" width="3.5546875" style="3" customWidth="1"/>
    <col min="778" max="779" width="9.44140625" style="3" customWidth="1"/>
    <col min="780" max="780" width="3.6640625" style="3" customWidth="1"/>
    <col min="781" max="811" width="3.5546875" style="3" customWidth="1"/>
    <col min="812" max="812" width="3.77734375" style="3" customWidth="1"/>
    <col min="813" max="1027" width="9.109375" style="3"/>
    <col min="1028" max="1028" width="1.44140625" style="3" customWidth="1"/>
    <col min="1029" max="1033" width="3.5546875" style="3" customWidth="1"/>
    <col min="1034" max="1035" width="9.44140625" style="3" customWidth="1"/>
    <col min="1036" max="1036" width="3.6640625" style="3" customWidth="1"/>
    <col min="1037" max="1067" width="3.5546875" style="3" customWidth="1"/>
    <col min="1068" max="1068" width="3.77734375" style="3" customWidth="1"/>
    <col min="1069" max="1283" width="9.109375" style="3"/>
    <col min="1284" max="1284" width="1.44140625" style="3" customWidth="1"/>
    <col min="1285" max="1289" width="3.5546875" style="3" customWidth="1"/>
    <col min="1290" max="1291" width="9.44140625" style="3" customWidth="1"/>
    <col min="1292" max="1292" width="3.6640625" style="3" customWidth="1"/>
    <col min="1293" max="1323" width="3.5546875" style="3" customWidth="1"/>
    <col min="1324" max="1324" width="3.77734375" style="3" customWidth="1"/>
    <col min="1325" max="1539" width="9.109375" style="3"/>
    <col min="1540" max="1540" width="1.44140625" style="3" customWidth="1"/>
    <col min="1541" max="1545" width="3.5546875" style="3" customWidth="1"/>
    <col min="1546" max="1547" width="9.44140625" style="3" customWidth="1"/>
    <col min="1548" max="1548" width="3.6640625" style="3" customWidth="1"/>
    <col min="1549" max="1579" width="3.5546875" style="3" customWidth="1"/>
    <col min="1580" max="1580" width="3.77734375" style="3" customWidth="1"/>
    <col min="1581" max="1795" width="9.109375" style="3"/>
    <col min="1796" max="1796" width="1.44140625" style="3" customWidth="1"/>
    <col min="1797" max="1801" width="3.5546875" style="3" customWidth="1"/>
    <col min="1802" max="1803" width="9.44140625" style="3" customWidth="1"/>
    <col min="1804" max="1804" width="3.6640625" style="3" customWidth="1"/>
    <col min="1805" max="1835" width="3.5546875" style="3" customWidth="1"/>
    <col min="1836" max="1836" width="3.77734375" style="3" customWidth="1"/>
    <col min="1837" max="2051" width="9.109375" style="3"/>
    <col min="2052" max="2052" width="1.44140625" style="3" customWidth="1"/>
    <col min="2053" max="2057" width="3.5546875" style="3" customWidth="1"/>
    <col min="2058" max="2059" width="9.44140625" style="3" customWidth="1"/>
    <col min="2060" max="2060" width="3.6640625" style="3" customWidth="1"/>
    <col min="2061" max="2091" width="3.5546875" style="3" customWidth="1"/>
    <col min="2092" max="2092" width="3.77734375" style="3" customWidth="1"/>
    <col min="2093" max="2307" width="9.109375" style="3"/>
    <col min="2308" max="2308" width="1.44140625" style="3" customWidth="1"/>
    <col min="2309" max="2313" width="3.5546875" style="3" customWidth="1"/>
    <col min="2314" max="2315" width="9.44140625" style="3" customWidth="1"/>
    <col min="2316" max="2316" width="3.6640625" style="3" customWidth="1"/>
    <col min="2317" max="2347" width="3.5546875" style="3" customWidth="1"/>
    <col min="2348" max="2348" width="3.77734375" style="3" customWidth="1"/>
    <col min="2349" max="2563" width="9.109375" style="3"/>
    <col min="2564" max="2564" width="1.44140625" style="3" customWidth="1"/>
    <col min="2565" max="2569" width="3.5546875" style="3" customWidth="1"/>
    <col min="2570" max="2571" width="9.44140625" style="3" customWidth="1"/>
    <col min="2572" max="2572" width="3.6640625" style="3" customWidth="1"/>
    <col min="2573" max="2603" width="3.5546875" style="3" customWidth="1"/>
    <col min="2604" max="2604" width="3.77734375" style="3" customWidth="1"/>
    <col min="2605" max="2819" width="9.109375" style="3"/>
    <col min="2820" max="2820" width="1.44140625" style="3" customWidth="1"/>
    <col min="2821" max="2825" width="3.5546875" style="3" customWidth="1"/>
    <col min="2826" max="2827" width="9.44140625" style="3" customWidth="1"/>
    <col min="2828" max="2828" width="3.6640625" style="3" customWidth="1"/>
    <col min="2829" max="2859" width="3.5546875" style="3" customWidth="1"/>
    <col min="2860" max="2860" width="3.77734375" style="3" customWidth="1"/>
    <col min="2861" max="3075" width="9.109375" style="3"/>
    <col min="3076" max="3076" width="1.44140625" style="3" customWidth="1"/>
    <col min="3077" max="3081" width="3.5546875" style="3" customWidth="1"/>
    <col min="3082" max="3083" width="9.44140625" style="3" customWidth="1"/>
    <col min="3084" max="3084" width="3.6640625" style="3" customWidth="1"/>
    <col min="3085" max="3115" width="3.5546875" style="3" customWidth="1"/>
    <col min="3116" max="3116" width="3.77734375" style="3" customWidth="1"/>
    <col min="3117" max="3331" width="9.109375" style="3"/>
    <col min="3332" max="3332" width="1.44140625" style="3" customWidth="1"/>
    <col min="3333" max="3337" width="3.5546875" style="3" customWidth="1"/>
    <col min="3338" max="3339" width="9.44140625" style="3" customWidth="1"/>
    <col min="3340" max="3340" width="3.6640625" style="3" customWidth="1"/>
    <col min="3341" max="3371" width="3.5546875" style="3" customWidth="1"/>
    <col min="3372" max="3372" width="3.77734375" style="3" customWidth="1"/>
    <col min="3373" max="3587" width="9.109375" style="3"/>
    <col min="3588" max="3588" width="1.44140625" style="3" customWidth="1"/>
    <col min="3589" max="3593" width="3.5546875" style="3" customWidth="1"/>
    <col min="3594" max="3595" width="9.44140625" style="3" customWidth="1"/>
    <col min="3596" max="3596" width="3.6640625" style="3" customWidth="1"/>
    <col min="3597" max="3627" width="3.5546875" style="3" customWidth="1"/>
    <col min="3628" max="3628" width="3.77734375" style="3" customWidth="1"/>
    <col min="3629" max="3843" width="9.109375" style="3"/>
    <col min="3844" max="3844" width="1.44140625" style="3" customWidth="1"/>
    <col min="3845" max="3849" width="3.5546875" style="3" customWidth="1"/>
    <col min="3850" max="3851" width="9.44140625" style="3" customWidth="1"/>
    <col min="3852" max="3852" width="3.6640625" style="3" customWidth="1"/>
    <col min="3853" max="3883" width="3.5546875" style="3" customWidth="1"/>
    <col min="3884" max="3884" width="3.77734375" style="3" customWidth="1"/>
    <col min="3885" max="4099" width="9.109375" style="3"/>
    <col min="4100" max="4100" width="1.44140625" style="3" customWidth="1"/>
    <col min="4101" max="4105" width="3.5546875" style="3" customWidth="1"/>
    <col min="4106" max="4107" width="9.44140625" style="3" customWidth="1"/>
    <col min="4108" max="4108" width="3.6640625" style="3" customWidth="1"/>
    <col min="4109" max="4139" width="3.5546875" style="3" customWidth="1"/>
    <col min="4140" max="4140" width="3.77734375" style="3" customWidth="1"/>
    <col min="4141" max="4355" width="9.109375" style="3"/>
    <col min="4356" max="4356" width="1.44140625" style="3" customWidth="1"/>
    <col min="4357" max="4361" width="3.5546875" style="3" customWidth="1"/>
    <col min="4362" max="4363" width="9.44140625" style="3" customWidth="1"/>
    <col min="4364" max="4364" width="3.6640625" style="3" customWidth="1"/>
    <col min="4365" max="4395" width="3.5546875" style="3" customWidth="1"/>
    <col min="4396" max="4396" width="3.77734375" style="3" customWidth="1"/>
    <col min="4397" max="4611" width="9.109375" style="3"/>
    <col min="4612" max="4612" width="1.44140625" style="3" customWidth="1"/>
    <col min="4613" max="4617" width="3.5546875" style="3" customWidth="1"/>
    <col min="4618" max="4619" width="9.44140625" style="3" customWidth="1"/>
    <col min="4620" max="4620" width="3.6640625" style="3" customWidth="1"/>
    <col min="4621" max="4651" width="3.5546875" style="3" customWidth="1"/>
    <col min="4652" max="4652" width="3.77734375" style="3" customWidth="1"/>
    <col min="4653" max="4867" width="9.109375" style="3"/>
    <col min="4868" max="4868" width="1.44140625" style="3" customWidth="1"/>
    <col min="4869" max="4873" width="3.5546875" style="3" customWidth="1"/>
    <col min="4874" max="4875" width="9.44140625" style="3" customWidth="1"/>
    <col min="4876" max="4876" width="3.6640625" style="3" customWidth="1"/>
    <col min="4877" max="4907" width="3.5546875" style="3" customWidth="1"/>
    <col min="4908" max="4908" width="3.77734375" style="3" customWidth="1"/>
    <col min="4909" max="5123" width="9.109375" style="3"/>
    <col min="5124" max="5124" width="1.44140625" style="3" customWidth="1"/>
    <col min="5125" max="5129" width="3.5546875" style="3" customWidth="1"/>
    <col min="5130" max="5131" width="9.44140625" style="3" customWidth="1"/>
    <col min="5132" max="5132" width="3.6640625" style="3" customWidth="1"/>
    <col min="5133" max="5163" width="3.5546875" style="3" customWidth="1"/>
    <col min="5164" max="5164" width="3.77734375" style="3" customWidth="1"/>
    <col min="5165" max="5379" width="9.109375" style="3"/>
    <col min="5380" max="5380" width="1.44140625" style="3" customWidth="1"/>
    <col min="5381" max="5385" width="3.5546875" style="3" customWidth="1"/>
    <col min="5386" max="5387" width="9.44140625" style="3" customWidth="1"/>
    <col min="5388" max="5388" width="3.6640625" style="3" customWidth="1"/>
    <col min="5389" max="5419" width="3.5546875" style="3" customWidth="1"/>
    <col min="5420" max="5420" width="3.77734375" style="3" customWidth="1"/>
    <col min="5421" max="5635" width="9.109375" style="3"/>
    <col min="5636" max="5636" width="1.44140625" style="3" customWidth="1"/>
    <col min="5637" max="5641" width="3.5546875" style="3" customWidth="1"/>
    <col min="5642" max="5643" width="9.44140625" style="3" customWidth="1"/>
    <col min="5644" max="5644" width="3.6640625" style="3" customWidth="1"/>
    <col min="5645" max="5675" width="3.5546875" style="3" customWidth="1"/>
    <col min="5676" max="5676" width="3.77734375" style="3" customWidth="1"/>
    <col min="5677" max="5891" width="9.109375" style="3"/>
    <col min="5892" max="5892" width="1.44140625" style="3" customWidth="1"/>
    <col min="5893" max="5897" width="3.5546875" style="3" customWidth="1"/>
    <col min="5898" max="5899" width="9.44140625" style="3" customWidth="1"/>
    <col min="5900" max="5900" width="3.6640625" style="3" customWidth="1"/>
    <col min="5901" max="5931" width="3.5546875" style="3" customWidth="1"/>
    <col min="5932" max="5932" width="3.77734375" style="3" customWidth="1"/>
    <col min="5933" max="6147" width="9.109375" style="3"/>
    <col min="6148" max="6148" width="1.44140625" style="3" customWidth="1"/>
    <col min="6149" max="6153" width="3.5546875" style="3" customWidth="1"/>
    <col min="6154" max="6155" width="9.44140625" style="3" customWidth="1"/>
    <col min="6156" max="6156" width="3.6640625" style="3" customWidth="1"/>
    <col min="6157" max="6187" width="3.5546875" style="3" customWidth="1"/>
    <col min="6188" max="6188" width="3.77734375" style="3" customWidth="1"/>
    <col min="6189" max="6403" width="9.109375" style="3"/>
    <col min="6404" max="6404" width="1.44140625" style="3" customWidth="1"/>
    <col min="6405" max="6409" width="3.5546875" style="3" customWidth="1"/>
    <col min="6410" max="6411" width="9.44140625" style="3" customWidth="1"/>
    <col min="6412" max="6412" width="3.6640625" style="3" customWidth="1"/>
    <col min="6413" max="6443" width="3.5546875" style="3" customWidth="1"/>
    <col min="6444" max="6444" width="3.77734375" style="3" customWidth="1"/>
    <col min="6445" max="6659" width="9.109375" style="3"/>
    <col min="6660" max="6660" width="1.44140625" style="3" customWidth="1"/>
    <col min="6661" max="6665" width="3.5546875" style="3" customWidth="1"/>
    <col min="6666" max="6667" width="9.44140625" style="3" customWidth="1"/>
    <col min="6668" max="6668" width="3.6640625" style="3" customWidth="1"/>
    <col min="6669" max="6699" width="3.5546875" style="3" customWidth="1"/>
    <col min="6700" max="6700" width="3.77734375" style="3" customWidth="1"/>
    <col min="6701" max="6915" width="9.109375" style="3"/>
    <col min="6916" max="6916" width="1.44140625" style="3" customWidth="1"/>
    <col min="6917" max="6921" width="3.5546875" style="3" customWidth="1"/>
    <col min="6922" max="6923" width="9.44140625" style="3" customWidth="1"/>
    <col min="6924" max="6924" width="3.6640625" style="3" customWidth="1"/>
    <col min="6925" max="6955" width="3.5546875" style="3" customWidth="1"/>
    <col min="6956" max="6956" width="3.77734375" style="3" customWidth="1"/>
    <col min="6957" max="7171" width="9.109375" style="3"/>
    <col min="7172" max="7172" width="1.44140625" style="3" customWidth="1"/>
    <col min="7173" max="7177" width="3.5546875" style="3" customWidth="1"/>
    <col min="7178" max="7179" width="9.44140625" style="3" customWidth="1"/>
    <col min="7180" max="7180" width="3.6640625" style="3" customWidth="1"/>
    <col min="7181" max="7211" width="3.5546875" style="3" customWidth="1"/>
    <col min="7212" max="7212" width="3.77734375" style="3" customWidth="1"/>
    <col min="7213" max="7427" width="9.109375" style="3"/>
    <col min="7428" max="7428" width="1.44140625" style="3" customWidth="1"/>
    <col min="7429" max="7433" width="3.5546875" style="3" customWidth="1"/>
    <col min="7434" max="7435" width="9.44140625" style="3" customWidth="1"/>
    <col min="7436" max="7436" width="3.6640625" style="3" customWidth="1"/>
    <col min="7437" max="7467" width="3.5546875" style="3" customWidth="1"/>
    <col min="7468" max="7468" width="3.77734375" style="3" customWidth="1"/>
    <col min="7469" max="7683" width="9.109375" style="3"/>
    <col min="7684" max="7684" width="1.44140625" style="3" customWidth="1"/>
    <col min="7685" max="7689" width="3.5546875" style="3" customWidth="1"/>
    <col min="7690" max="7691" width="9.44140625" style="3" customWidth="1"/>
    <col min="7692" max="7692" width="3.6640625" style="3" customWidth="1"/>
    <col min="7693" max="7723" width="3.5546875" style="3" customWidth="1"/>
    <col min="7724" max="7724" width="3.77734375" style="3" customWidth="1"/>
    <col min="7725" max="7939" width="9.109375" style="3"/>
    <col min="7940" max="7940" width="1.44140625" style="3" customWidth="1"/>
    <col min="7941" max="7945" width="3.5546875" style="3" customWidth="1"/>
    <col min="7946" max="7947" width="9.44140625" style="3" customWidth="1"/>
    <col min="7948" max="7948" width="3.6640625" style="3" customWidth="1"/>
    <col min="7949" max="7979" width="3.5546875" style="3" customWidth="1"/>
    <col min="7980" max="7980" width="3.77734375" style="3" customWidth="1"/>
    <col min="7981" max="8195" width="9.109375" style="3"/>
    <col min="8196" max="8196" width="1.44140625" style="3" customWidth="1"/>
    <col min="8197" max="8201" width="3.5546875" style="3" customWidth="1"/>
    <col min="8202" max="8203" width="9.44140625" style="3" customWidth="1"/>
    <col min="8204" max="8204" width="3.6640625" style="3" customWidth="1"/>
    <col min="8205" max="8235" width="3.5546875" style="3" customWidth="1"/>
    <col min="8236" max="8236" width="3.77734375" style="3" customWidth="1"/>
    <col min="8237" max="8451" width="9.109375" style="3"/>
    <col min="8452" max="8452" width="1.44140625" style="3" customWidth="1"/>
    <col min="8453" max="8457" width="3.5546875" style="3" customWidth="1"/>
    <col min="8458" max="8459" width="9.44140625" style="3" customWidth="1"/>
    <col min="8460" max="8460" width="3.6640625" style="3" customWidth="1"/>
    <col min="8461" max="8491" width="3.5546875" style="3" customWidth="1"/>
    <col min="8492" max="8492" width="3.77734375" style="3" customWidth="1"/>
    <col min="8493" max="8707" width="9.109375" style="3"/>
    <col min="8708" max="8708" width="1.44140625" style="3" customWidth="1"/>
    <col min="8709" max="8713" width="3.5546875" style="3" customWidth="1"/>
    <col min="8714" max="8715" width="9.44140625" style="3" customWidth="1"/>
    <col min="8716" max="8716" width="3.6640625" style="3" customWidth="1"/>
    <col min="8717" max="8747" width="3.5546875" style="3" customWidth="1"/>
    <col min="8748" max="8748" width="3.77734375" style="3" customWidth="1"/>
    <col min="8749" max="8963" width="9.109375" style="3"/>
    <col min="8964" max="8964" width="1.44140625" style="3" customWidth="1"/>
    <col min="8965" max="8969" width="3.5546875" style="3" customWidth="1"/>
    <col min="8970" max="8971" width="9.44140625" style="3" customWidth="1"/>
    <col min="8972" max="8972" width="3.6640625" style="3" customWidth="1"/>
    <col min="8973" max="9003" width="3.5546875" style="3" customWidth="1"/>
    <col min="9004" max="9004" width="3.77734375" style="3" customWidth="1"/>
    <col min="9005" max="9219" width="9.109375" style="3"/>
    <col min="9220" max="9220" width="1.44140625" style="3" customWidth="1"/>
    <col min="9221" max="9225" width="3.5546875" style="3" customWidth="1"/>
    <col min="9226" max="9227" width="9.44140625" style="3" customWidth="1"/>
    <col min="9228" max="9228" width="3.6640625" style="3" customWidth="1"/>
    <col min="9229" max="9259" width="3.5546875" style="3" customWidth="1"/>
    <col min="9260" max="9260" width="3.77734375" style="3" customWidth="1"/>
    <col min="9261" max="9475" width="9.109375" style="3"/>
    <col min="9476" max="9476" width="1.44140625" style="3" customWidth="1"/>
    <col min="9477" max="9481" width="3.5546875" style="3" customWidth="1"/>
    <col min="9482" max="9483" width="9.44140625" style="3" customWidth="1"/>
    <col min="9484" max="9484" width="3.6640625" style="3" customWidth="1"/>
    <col min="9485" max="9515" width="3.5546875" style="3" customWidth="1"/>
    <col min="9516" max="9516" width="3.77734375" style="3" customWidth="1"/>
    <col min="9517" max="9731" width="9.109375" style="3"/>
    <col min="9732" max="9732" width="1.44140625" style="3" customWidth="1"/>
    <col min="9733" max="9737" width="3.5546875" style="3" customWidth="1"/>
    <col min="9738" max="9739" width="9.44140625" style="3" customWidth="1"/>
    <col min="9740" max="9740" width="3.6640625" style="3" customWidth="1"/>
    <col min="9741" max="9771" width="3.5546875" style="3" customWidth="1"/>
    <col min="9772" max="9772" width="3.77734375" style="3" customWidth="1"/>
    <col min="9773" max="9987" width="9.109375" style="3"/>
    <col min="9988" max="9988" width="1.44140625" style="3" customWidth="1"/>
    <col min="9989" max="9993" width="3.5546875" style="3" customWidth="1"/>
    <col min="9994" max="9995" width="9.44140625" style="3" customWidth="1"/>
    <col min="9996" max="9996" width="3.6640625" style="3" customWidth="1"/>
    <col min="9997" max="10027" width="3.5546875" style="3" customWidth="1"/>
    <col min="10028" max="10028" width="3.77734375" style="3" customWidth="1"/>
    <col min="10029" max="10243" width="9.109375" style="3"/>
    <col min="10244" max="10244" width="1.44140625" style="3" customWidth="1"/>
    <col min="10245" max="10249" width="3.5546875" style="3" customWidth="1"/>
    <col min="10250" max="10251" width="9.44140625" style="3" customWidth="1"/>
    <col min="10252" max="10252" width="3.6640625" style="3" customWidth="1"/>
    <col min="10253" max="10283" width="3.5546875" style="3" customWidth="1"/>
    <col min="10284" max="10284" width="3.77734375" style="3" customWidth="1"/>
    <col min="10285" max="10499" width="9.109375" style="3"/>
    <col min="10500" max="10500" width="1.44140625" style="3" customWidth="1"/>
    <col min="10501" max="10505" width="3.5546875" style="3" customWidth="1"/>
    <col min="10506" max="10507" width="9.44140625" style="3" customWidth="1"/>
    <col min="10508" max="10508" width="3.6640625" style="3" customWidth="1"/>
    <col min="10509" max="10539" width="3.5546875" style="3" customWidth="1"/>
    <col min="10540" max="10540" width="3.77734375" style="3" customWidth="1"/>
    <col min="10541" max="10755" width="9.109375" style="3"/>
    <col min="10756" max="10756" width="1.44140625" style="3" customWidth="1"/>
    <col min="10757" max="10761" width="3.5546875" style="3" customWidth="1"/>
    <col min="10762" max="10763" width="9.44140625" style="3" customWidth="1"/>
    <col min="10764" max="10764" width="3.6640625" style="3" customWidth="1"/>
    <col min="10765" max="10795" width="3.5546875" style="3" customWidth="1"/>
    <col min="10796" max="10796" width="3.77734375" style="3" customWidth="1"/>
    <col min="10797" max="11011" width="9.109375" style="3"/>
    <col min="11012" max="11012" width="1.44140625" style="3" customWidth="1"/>
    <col min="11013" max="11017" width="3.5546875" style="3" customWidth="1"/>
    <col min="11018" max="11019" width="9.44140625" style="3" customWidth="1"/>
    <col min="11020" max="11020" width="3.6640625" style="3" customWidth="1"/>
    <col min="11021" max="11051" width="3.5546875" style="3" customWidth="1"/>
    <col min="11052" max="11052" width="3.77734375" style="3" customWidth="1"/>
    <col min="11053" max="11267" width="9.109375" style="3"/>
    <col min="11268" max="11268" width="1.44140625" style="3" customWidth="1"/>
    <col min="11269" max="11273" width="3.5546875" style="3" customWidth="1"/>
    <col min="11274" max="11275" width="9.44140625" style="3" customWidth="1"/>
    <col min="11276" max="11276" width="3.6640625" style="3" customWidth="1"/>
    <col min="11277" max="11307" width="3.5546875" style="3" customWidth="1"/>
    <col min="11308" max="11308" width="3.77734375" style="3" customWidth="1"/>
    <col min="11309" max="11523" width="9.109375" style="3"/>
    <col min="11524" max="11524" width="1.44140625" style="3" customWidth="1"/>
    <col min="11525" max="11529" width="3.5546875" style="3" customWidth="1"/>
    <col min="11530" max="11531" width="9.44140625" style="3" customWidth="1"/>
    <col min="11532" max="11532" width="3.6640625" style="3" customWidth="1"/>
    <col min="11533" max="11563" width="3.5546875" style="3" customWidth="1"/>
    <col min="11564" max="11564" width="3.77734375" style="3" customWidth="1"/>
    <col min="11565" max="11779" width="9.109375" style="3"/>
    <col min="11780" max="11780" width="1.44140625" style="3" customWidth="1"/>
    <col min="11781" max="11785" width="3.5546875" style="3" customWidth="1"/>
    <col min="11786" max="11787" width="9.44140625" style="3" customWidth="1"/>
    <col min="11788" max="11788" width="3.6640625" style="3" customWidth="1"/>
    <col min="11789" max="11819" width="3.5546875" style="3" customWidth="1"/>
    <col min="11820" max="11820" width="3.77734375" style="3" customWidth="1"/>
    <col min="11821" max="12035" width="9.109375" style="3"/>
    <col min="12036" max="12036" width="1.44140625" style="3" customWidth="1"/>
    <col min="12037" max="12041" width="3.5546875" style="3" customWidth="1"/>
    <col min="12042" max="12043" width="9.44140625" style="3" customWidth="1"/>
    <col min="12044" max="12044" width="3.6640625" style="3" customWidth="1"/>
    <col min="12045" max="12075" width="3.5546875" style="3" customWidth="1"/>
    <col min="12076" max="12076" width="3.77734375" style="3" customWidth="1"/>
    <col min="12077" max="12291" width="9.109375" style="3"/>
    <col min="12292" max="12292" width="1.44140625" style="3" customWidth="1"/>
    <col min="12293" max="12297" width="3.5546875" style="3" customWidth="1"/>
    <col min="12298" max="12299" width="9.44140625" style="3" customWidth="1"/>
    <col min="12300" max="12300" width="3.6640625" style="3" customWidth="1"/>
    <col min="12301" max="12331" width="3.5546875" style="3" customWidth="1"/>
    <col min="12332" max="12332" width="3.77734375" style="3" customWidth="1"/>
    <col min="12333" max="12547" width="9.109375" style="3"/>
    <col min="12548" max="12548" width="1.44140625" style="3" customWidth="1"/>
    <col min="12549" max="12553" width="3.5546875" style="3" customWidth="1"/>
    <col min="12554" max="12555" width="9.44140625" style="3" customWidth="1"/>
    <col min="12556" max="12556" width="3.6640625" style="3" customWidth="1"/>
    <col min="12557" max="12587" width="3.5546875" style="3" customWidth="1"/>
    <col min="12588" max="12588" width="3.77734375" style="3" customWidth="1"/>
    <col min="12589" max="12803" width="9.109375" style="3"/>
    <col min="12804" max="12804" width="1.44140625" style="3" customWidth="1"/>
    <col min="12805" max="12809" width="3.5546875" style="3" customWidth="1"/>
    <col min="12810" max="12811" width="9.44140625" style="3" customWidth="1"/>
    <col min="12812" max="12812" width="3.6640625" style="3" customWidth="1"/>
    <col min="12813" max="12843" width="3.5546875" style="3" customWidth="1"/>
    <col min="12844" max="12844" width="3.77734375" style="3" customWidth="1"/>
    <col min="12845" max="13059" width="9.109375" style="3"/>
    <col min="13060" max="13060" width="1.44140625" style="3" customWidth="1"/>
    <col min="13061" max="13065" width="3.5546875" style="3" customWidth="1"/>
    <col min="13066" max="13067" width="9.44140625" style="3" customWidth="1"/>
    <col min="13068" max="13068" width="3.6640625" style="3" customWidth="1"/>
    <col min="13069" max="13099" width="3.5546875" style="3" customWidth="1"/>
    <col min="13100" max="13100" width="3.77734375" style="3" customWidth="1"/>
    <col min="13101" max="13315" width="9.109375" style="3"/>
    <col min="13316" max="13316" width="1.44140625" style="3" customWidth="1"/>
    <col min="13317" max="13321" width="3.5546875" style="3" customWidth="1"/>
    <col min="13322" max="13323" width="9.44140625" style="3" customWidth="1"/>
    <col min="13324" max="13324" width="3.6640625" style="3" customWidth="1"/>
    <col min="13325" max="13355" width="3.5546875" style="3" customWidth="1"/>
    <col min="13356" max="13356" width="3.77734375" style="3" customWidth="1"/>
    <col min="13357" max="13571" width="9.109375" style="3"/>
    <col min="13572" max="13572" width="1.44140625" style="3" customWidth="1"/>
    <col min="13573" max="13577" width="3.5546875" style="3" customWidth="1"/>
    <col min="13578" max="13579" width="9.44140625" style="3" customWidth="1"/>
    <col min="13580" max="13580" width="3.6640625" style="3" customWidth="1"/>
    <col min="13581" max="13611" width="3.5546875" style="3" customWidth="1"/>
    <col min="13612" max="13612" width="3.77734375" style="3" customWidth="1"/>
    <col min="13613" max="13827" width="9.109375" style="3"/>
    <col min="13828" max="13828" width="1.44140625" style="3" customWidth="1"/>
    <col min="13829" max="13833" width="3.5546875" style="3" customWidth="1"/>
    <col min="13834" max="13835" width="9.44140625" style="3" customWidth="1"/>
    <col min="13836" max="13836" width="3.6640625" style="3" customWidth="1"/>
    <col min="13837" max="13867" width="3.5546875" style="3" customWidth="1"/>
    <col min="13868" max="13868" width="3.77734375" style="3" customWidth="1"/>
    <col min="13869" max="14083" width="9.109375" style="3"/>
    <col min="14084" max="14084" width="1.44140625" style="3" customWidth="1"/>
    <col min="14085" max="14089" width="3.5546875" style="3" customWidth="1"/>
    <col min="14090" max="14091" width="9.44140625" style="3" customWidth="1"/>
    <col min="14092" max="14092" width="3.6640625" style="3" customWidth="1"/>
    <col min="14093" max="14123" width="3.5546875" style="3" customWidth="1"/>
    <col min="14124" max="14124" width="3.77734375" style="3" customWidth="1"/>
    <col min="14125" max="14339" width="9.109375" style="3"/>
    <col min="14340" max="14340" width="1.44140625" style="3" customWidth="1"/>
    <col min="14341" max="14345" width="3.5546875" style="3" customWidth="1"/>
    <col min="14346" max="14347" width="9.44140625" style="3" customWidth="1"/>
    <col min="14348" max="14348" width="3.6640625" style="3" customWidth="1"/>
    <col min="14349" max="14379" width="3.5546875" style="3" customWidth="1"/>
    <col min="14380" max="14380" width="3.77734375" style="3" customWidth="1"/>
    <col min="14381" max="14595" width="9.109375" style="3"/>
    <col min="14596" max="14596" width="1.44140625" style="3" customWidth="1"/>
    <col min="14597" max="14601" width="3.5546875" style="3" customWidth="1"/>
    <col min="14602" max="14603" width="9.44140625" style="3" customWidth="1"/>
    <col min="14604" max="14604" width="3.6640625" style="3" customWidth="1"/>
    <col min="14605" max="14635" width="3.5546875" style="3" customWidth="1"/>
    <col min="14636" max="14636" width="3.77734375" style="3" customWidth="1"/>
    <col min="14637" max="14851" width="9.109375" style="3"/>
    <col min="14852" max="14852" width="1.44140625" style="3" customWidth="1"/>
    <col min="14853" max="14857" width="3.5546875" style="3" customWidth="1"/>
    <col min="14858" max="14859" width="9.44140625" style="3" customWidth="1"/>
    <col min="14860" max="14860" width="3.6640625" style="3" customWidth="1"/>
    <col min="14861" max="14891" width="3.5546875" style="3" customWidth="1"/>
    <col min="14892" max="14892" width="3.77734375" style="3" customWidth="1"/>
    <col min="14893" max="15107" width="9.109375" style="3"/>
    <col min="15108" max="15108" width="1.44140625" style="3" customWidth="1"/>
    <col min="15109" max="15113" width="3.5546875" style="3" customWidth="1"/>
    <col min="15114" max="15115" width="9.44140625" style="3" customWidth="1"/>
    <col min="15116" max="15116" width="3.6640625" style="3" customWidth="1"/>
    <col min="15117" max="15147" width="3.5546875" style="3" customWidth="1"/>
    <col min="15148" max="15148" width="3.77734375" style="3" customWidth="1"/>
    <col min="15149" max="15363" width="9.109375" style="3"/>
    <col min="15364" max="15364" width="1.44140625" style="3" customWidth="1"/>
    <col min="15365" max="15369" width="3.5546875" style="3" customWidth="1"/>
    <col min="15370" max="15371" width="9.44140625" style="3" customWidth="1"/>
    <col min="15372" max="15372" width="3.6640625" style="3" customWidth="1"/>
    <col min="15373" max="15403" width="3.5546875" style="3" customWidth="1"/>
    <col min="15404" max="15404" width="3.77734375" style="3" customWidth="1"/>
    <col min="15405" max="15619" width="9.109375" style="3"/>
    <col min="15620" max="15620" width="1.44140625" style="3" customWidth="1"/>
    <col min="15621" max="15625" width="3.5546875" style="3" customWidth="1"/>
    <col min="15626" max="15627" width="9.44140625" style="3" customWidth="1"/>
    <col min="15628" max="15628" width="3.6640625" style="3" customWidth="1"/>
    <col min="15629" max="15659" width="3.5546875" style="3" customWidth="1"/>
    <col min="15660" max="15660" width="3.77734375" style="3" customWidth="1"/>
    <col min="15661" max="15875" width="9.109375" style="3"/>
    <col min="15876" max="15876" width="1.44140625" style="3" customWidth="1"/>
    <col min="15877" max="15881" width="3.5546875" style="3" customWidth="1"/>
    <col min="15882" max="15883" width="9.44140625" style="3" customWidth="1"/>
    <col min="15884" max="15884" width="3.6640625" style="3" customWidth="1"/>
    <col min="15885" max="15915" width="3.5546875" style="3" customWidth="1"/>
    <col min="15916" max="15916" width="3.77734375" style="3" customWidth="1"/>
    <col min="15917" max="16131" width="9.109375" style="3"/>
    <col min="16132" max="16132" width="1.44140625" style="3" customWidth="1"/>
    <col min="16133" max="16137" width="3.5546875" style="3" customWidth="1"/>
    <col min="16138" max="16139" width="9.44140625" style="3" customWidth="1"/>
    <col min="16140" max="16140" width="3.6640625" style="3" customWidth="1"/>
    <col min="16141" max="16171" width="3.5546875" style="3" customWidth="1"/>
    <col min="16172" max="16172" width="3.77734375" style="3" customWidth="1"/>
    <col min="16173" max="16384" width="9.109375" style="3"/>
  </cols>
  <sheetData>
    <row r="1" spans="1:46" s="2" customFormat="1" ht="15" thickBot="1" x14ac:dyDescent="0.35"/>
    <row r="2" spans="1:46" ht="18" customHeight="1" thickTop="1" thickBot="1" x14ac:dyDescent="0.35">
      <c r="A2" s="105"/>
      <c r="B2" s="106"/>
      <c r="C2" s="106"/>
      <c r="D2" s="107"/>
      <c r="E2" s="108"/>
      <c r="F2" s="108"/>
      <c r="G2" s="108"/>
      <c r="H2" s="108"/>
      <c r="I2" s="108"/>
      <c r="J2" s="365" t="s">
        <v>14</v>
      </c>
      <c r="K2" s="366"/>
      <c r="L2" s="366"/>
      <c r="M2" s="367"/>
      <c r="N2" s="109"/>
      <c r="O2" s="110"/>
      <c r="P2" s="108"/>
      <c r="Q2" s="378" t="s">
        <v>0</v>
      </c>
      <c r="R2" s="379"/>
      <c r="S2" s="72">
        <v>30</v>
      </c>
      <c r="T2" s="72">
        <v>31</v>
      </c>
      <c r="U2" s="72">
        <v>32</v>
      </c>
      <c r="V2" s="72">
        <v>33</v>
      </c>
      <c r="W2" s="59" t="s">
        <v>0</v>
      </c>
      <c r="X2" s="72">
        <v>35</v>
      </c>
      <c r="Y2" s="72">
        <v>36</v>
      </c>
      <c r="Z2" s="72">
        <v>37</v>
      </c>
      <c r="AA2" s="60"/>
      <c r="AB2" s="61"/>
      <c r="AC2" s="61"/>
      <c r="AD2" s="61"/>
      <c r="AE2" s="380" t="s">
        <v>0</v>
      </c>
      <c r="AF2" s="381"/>
      <c r="AG2" s="61"/>
      <c r="AH2" s="61"/>
      <c r="AI2" s="62"/>
      <c r="AJ2" s="63"/>
      <c r="AK2" s="186">
        <v>48</v>
      </c>
      <c r="AL2" s="186">
        <v>49</v>
      </c>
      <c r="AM2" s="374" t="s">
        <v>0</v>
      </c>
      <c r="AN2" s="374"/>
      <c r="AO2" s="76">
        <v>52</v>
      </c>
      <c r="AP2" s="77"/>
      <c r="AQ2" s="359" t="s">
        <v>8</v>
      </c>
      <c r="AR2" s="360"/>
      <c r="AS2" s="360"/>
      <c r="AT2" s="361"/>
    </row>
    <row r="3" spans="1:46" ht="21" customHeight="1" thickBot="1" x14ac:dyDescent="0.35">
      <c r="A3" s="111"/>
      <c r="B3" s="112"/>
      <c r="C3" s="113"/>
      <c r="D3" s="21"/>
      <c r="E3" s="21"/>
      <c r="F3" s="21"/>
      <c r="G3" s="21"/>
      <c r="H3" s="21"/>
      <c r="I3" s="21"/>
      <c r="J3" s="368"/>
      <c r="K3" s="369"/>
      <c r="L3" s="369"/>
      <c r="M3" s="370"/>
      <c r="N3" s="23"/>
      <c r="O3" s="24"/>
      <c r="P3" s="21"/>
      <c r="Q3" s="58"/>
      <c r="R3" s="34"/>
      <c r="S3" s="34"/>
      <c r="T3" s="34"/>
      <c r="U3" s="34"/>
      <c r="V3" s="34"/>
      <c r="W3" s="34"/>
      <c r="X3" s="34"/>
      <c r="Y3" s="34"/>
      <c r="Z3" s="34"/>
      <c r="AA3" s="34"/>
      <c r="AB3" s="16"/>
      <c r="AC3" s="15"/>
      <c r="AD3" s="15"/>
      <c r="AE3" s="15"/>
      <c r="AF3" s="15"/>
      <c r="AG3" s="15"/>
      <c r="AH3" s="15"/>
      <c r="AI3" s="17"/>
      <c r="AJ3" s="34"/>
      <c r="AK3" s="78"/>
      <c r="AL3" s="78"/>
      <c r="AM3" s="78"/>
      <c r="AN3" s="78"/>
      <c r="AO3" s="78"/>
      <c r="AP3" s="78"/>
      <c r="AQ3" s="362"/>
      <c r="AR3" s="363"/>
      <c r="AS3" s="363"/>
      <c r="AT3" s="364"/>
    </row>
    <row r="4" spans="1:46" ht="21" customHeight="1" thickBot="1" x14ac:dyDescent="0.35">
      <c r="A4" s="111"/>
      <c r="B4" s="112"/>
      <c r="C4" s="114"/>
      <c r="D4" s="58"/>
      <c r="E4" s="115"/>
      <c r="F4" s="134"/>
      <c r="G4" s="112"/>
      <c r="H4" s="112"/>
      <c r="I4" s="112"/>
      <c r="J4" s="371"/>
      <c r="K4" s="372"/>
      <c r="L4" s="372"/>
      <c r="M4" s="373"/>
      <c r="N4" s="22"/>
      <c r="O4" s="22"/>
      <c r="P4" s="22"/>
      <c r="Q4" s="71">
        <v>140</v>
      </c>
      <c r="R4" s="116"/>
      <c r="S4" s="152">
        <v>139</v>
      </c>
      <c r="T4" s="152">
        <v>240</v>
      </c>
      <c r="U4" s="197"/>
      <c r="V4" s="471" t="s">
        <v>45</v>
      </c>
      <c r="W4" s="375" t="s">
        <v>30</v>
      </c>
      <c r="X4" s="197"/>
      <c r="Y4" s="471" t="s">
        <v>31</v>
      </c>
      <c r="Z4" s="156">
        <v>440</v>
      </c>
      <c r="AA4" s="45"/>
      <c r="AB4" s="64"/>
      <c r="AC4" s="65"/>
      <c r="AD4" s="65"/>
      <c r="AE4" s="65"/>
      <c r="AF4" s="65"/>
      <c r="AG4" s="65"/>
      <c r="AH4" s="65"/>
      <c r="AI4" s="66"/>
      <c r="AJ4" s="45"/>
      <c r="AK4" s="152">
        <v>739</v>
      </c>
      <c r="AL4" s="190">
        <v>840</v>
      </c>
      <c r="AM4" s="197"/>
      <c r="AN4" s="168">
        <v>839</v>
      </c>
      <c r="AO4" s="169">
        <v>940</v>
      </c>
      <c r="AP4" s="79"/>
      <c r="AQ4" s="383" t="s">
        <v>19</v>
      </c>
      <c r="AR4" s="384"/>
      <c r="AS4" s="384"/>
      <c r="AT4" s="385"/>
    </row>
    <row r="5" spans="1:46" ht="21" customHeight="1" thickBot="1" x14ac:dyDescent="0.35">
      <c r="A5" s="111"/>
      <c r="B5" s="112"/>
      <c r="C5" s="118"/>
      <c r="D5" s="58"/>
      <c r="E5" s="21"/>
      <c r="F5" s="135"/>
      <c r="G5" s="22"/>
      <c r="H5" s="22"/>
      <c r="I5" s="22"/>
      <c r="J5" s="22"/>
      <c r="K5" s="22"/>
      <c r="L5" s="22"/>
      <c r="M5" s="22"/>
      <c r="N5" s="22"/>
      <c r="O5" s="22"/>
      <c r="P5" s="22"/>
      <c r="Q5" s="71">
        <v>138</v>
      </c>
      <c r="R5" s="45"/>
      <c r="S5" s="152">
        <v>137</v>
      </c>
      <c r="T5" s="152">
        <v>238</v>
      </c>
      <c r="U5" s="197"/>
      <c r="V5" s="472"/>
      <c r="W5" s="375"/>
      <c r="X5" s="197"/>
      <c r="Y5" s="473"/>
      <c r="Z5" s="190">
        <v>438</v>
      </c>
      <c r="AA5" s="45"/>
      <c r="AB5" s="64"/>
      <c r="AC5" s="65"/>
      <c r="AD5" s="65"/>
      <c r="AE5" s="65"/>
      <c r="AF5" s="65"/>
      <c r="AG5" s="65"/>
      <c r="AH5" s="65"/>
      <c r="AI5" s="66"/>
      <c r="AJ5" s="45"/>
      <c r="AK5" s="159">
        <v>737</v>
      </c>
      <c r="AL5" s="159">
        <v>838</v>
      </c>
      <c r="AM5" s="197"/>
      <c r="AN5" s="159">
        <v>837</v>
      </c>
      <c r="AO5" s="80">
        <v>938</v>
      </c>
      <c r="AP5" s="79"/>
      <c r="AQ5" s="386"/>
      <c r="AR5" s="384"/>
      <c r="AS5" s="384"/>
      <c r="AT5" s="385"/>
    </row>
    <row r="6" spans="1:46" ht="21" customHeight="1" thickBot="1" x14ac:dyDescent="0.35">
      <c r="A6" s="111"/>
      <c r="B6" s="112"/>
      <c r="C6" s="118"/>
      <c r="D6" s="58"/>
      <c r="E6" s="21"/>
      <c r="F6" s="135"/>
      <c r="G6" s="22"/>
      <c r="H6" s="400" t="s">
        <v>15</v>
      </c>
      <c r="I6" s="401"/>
      <c r="J6" s="401"/>
      <c r="K6" s="401"/>
      <c r="L6" s="401"/>
      <c r="M6" s="401"/>
      <c r="N6" s="401"/>
      <c r="O6" s="401"/>
      <c r="P6" s="22"/>
      <c r="Q6" s="165">
        <v>136</v>
      </c>
      <c r="R6" s="45"/>
      <c r="S6" s="185"/>
      <c r="T6" s="185"/>
      <c r="U6" s="197"/>
      <c r="V6" s="152">
        <v>235</v>
      </c>
      <c r="W6" s="375"/>
      <c r="X6" s="197"/>
      <c r="Y6" s="339" t="s">
        <v>32</v>
      </c>
      <c r="Z6" s="340"/>
      <c r="AA6" s="45"/>
      <c r="AB6" s="64"/>
      <c r="AC6" s="65"/>
      <c r="AD6" s="65"/>
      <c r="AE6" s="65"/>
      <c r="AF6" s="65"/>
      <c r="AG6" s="65"/>
      <c r="AH6" s="65"/>
      <c r="AI6" s="66"/>
      <c r="AJ6" s="45"/>
      <c r="AK6" s="338" t="s">
        <v>35</v>
      </c>
      <c r="AL6" s="377"/>
      <c r="AM6" s="197"/>
      <c r="AN6" s="169">
        <v>835</v>
      </c>
      <c r="AO6" s="80">
        <v>936</v>
      </c>
      <c r="AP6" s="79"/>
      <c r="AQ6" s="387"/>
      <c r="AR6" s="388"/>
      <c r="AS6" s="388"/>
      <c r="AT6" s="389"/>
    </row>
    <row r="7" spans="1:46" ht="21" customHeight="1" thickBot="1" x14ac:dyDescent="0.35">
      <c r="A7" s="111"/>
      <c r="B7" s="112"/>
      <c r="C7" s="118"/>
      <c r="D7" s="58"/>
      <c r="E7" s="21"/>
      <c r="F7" s="135"/>
      <c r="G7" s="22"/>
      <c r="H7" s="28"/>
      <c r="I7" s="28"/>
      <c r="J7" s="28"/>
      <c r="K7" s="28"/>
      <c r="L7" s="28"/>
      <c r="M7" s="28"/>
      <c r="N7" s="28"/>
      <c r="O7" s="28"/>
      <c r="P7" s="22"/>
      <c r="Q7" s="166">
        <v>134</v>
      </c>
      <c r="R7" s="45"/>
      <c r="S7" s="152">
        <v>133</v>
      </c>
      <c r="T7" s="156">
        <v>234</v>
      </c>
      <c r="U7" s="197"/>
      <c r="V7" s="193"/>
      <c r="W7" s="193"/>
      <c r="X7" s="197"/>
      <c r="Y7" s="193"/>
      <c r="Z7" s="193"/>
      <c r="AA7" s="45"/>
      <c r="AB7" s="64"/>
      <c r="AC7" s="65"/>
      <c r="AD7" s="65"/>
      <c r="AE7" s="65"/>
      <c r="AF7" s="65"/>
      <c r="AG7" s="65"/>
      <c r="AH7" s="65"/>
      <c r="AI7" s="66"/>
      <c r="AJ7" s="45"/>
      <c r="AK7" s="193"/>
      <c r="AL7" s="193"/>
      <c r="AM7" s="197"/>
      <c r="AN7" s="81"/>
      <c r="AO7" s="82"/>
      <c r="AP7" s="83"/>
      <c r="AQ7" s="84"/>
      <c r="AR7" s="84"/>
      <c r="AS7" s="79"/>
      <c r="AT7" s="149">
        <v>1033</v>
      </c>
    </row>
    <row r="8" spans="1:46" ht="21" customHeight="1" thickBot="1" x14ac:dyDescent="0.35">
      <c r="A8" s="111"/>
      <c r="B8" s="112"/>
      <c r="C8" s="118"/>
      <c r="D8" s="14"/>
      <c r="E8" s="26"/>
      <c r="F8" s="136"/>
      <c r="G8" s="22"/>
      <c r="H8" s="14"/>
      <c r="I8" s="14"/>
      <c r="J8" s="14"/>
      <c r="K8" s="14"/>
      <c r="L8" s="14"/>
      <c r="M8" s="14"/>
      <c r="N8" s="14"/>
      <c r="O8" s="14"/>
      <c r="P8" s="22"/>
      <c r="Q8" s="165">
        <v>132</v>
      </c>
      <c r="R8" s="45"/>
      <c r="S8" s="190">
        <v>131</v>
      </c>
      <c r="T8" s="153">
        <v>232</v>
      </c>
      <c r="U8" s="197"/>
      <c r="V8" s="153">
        <v>231</v>
      </c>
      <c r="W8" s="190">
        <v>332</v>
      </c>
      <c r="X8" s="197"/>
      <c r="Y8" s="190">
        <v>331</v>
      </c>
      <c r="Z8" s="190">
        <v>432</v>
      </c>
      <c r="AA8" s="45"/>
      <c r="AB8" s="64"/>
      <c r="AC8" s="65"/>
      <c r="AD8" s="65"/>
      <c r="AE8" s="65"/>
      <c r="AF8" s="65"/>
      <c r="AG8" s="65"/>
      <c r="AH8" s="65"/>
      <c r="AI8" s="66"/>
      <c r="AJ8" s="45"/>
      <c r="AK8" s="157">
        <v>731</v>
      </c>
      <c r="AL8" s="157">
        <v>832</v>
      </c>
      <c r="AM8" s="197"/>
      <c r="AN8" s="170">
        <v>831</v>
      </c>
      <c r="AO8" s="85">
        <v>932</v>
      </c>
      <c r="AP8" s="79"/>
      <c r="AQ8" s="80">
        <v>931</v>
      </c>
      <c r="AR8" s="148">
        <v>1032</v>
      </c>
      <c r="AS8" s="79"/>
      <c r="AT8" s="149">
        <v>1031</v>
      </c>
    </row>
    <row r="9" spans="1:46" ht="21" customHeight="1" thickBot="1" x14ac:dyDescent="0.35">
      <c r="A9" s="111"/>
      <c r="B9" s="112"/>
      <c r="C9" s="118"/>
      <c r="D9" s="26"/>
      <c r="E9" s="26"/>
      <c r="F9" s="136"/>
      <c r="G9" s="22"/>
      <c r="H9" s="14"/>
      <c r="I9" s="14"/>
      <c r="J9" s="14"/>
      <c r="K9" s="14"/>
      <c r="L9" s="14"/>
      <c r="M9" s="14"/>
      <c r="N9" s="14"/>
      <c r="O9" s="14"/>
      <c r="P9" s="22"/>
      <c r="Q9" s="166">
        <v>130</v>
      </c>
      <c r="R9" s="45"/>
      <c r="S9" s="197"/>
      <c r="T9" s="197"/>
      <c r="U9" s="197"/>
      <c r="V9" s="168">
        <v>229</v>
      </c>
      <c r="W9" s="168">
        <v>330</v>
      </c>
      <c r="X9" s="197"/>
      <c r="Y9" s="169">
        <v>329</v>
      </c>
      <c r="Z9" s="190">
        <v>430</v>
      </c>
      <c r="AA9" s="45"/>
      <c r="AB9" s="64"/>
      <c r="AC9" s="65"/>
      <c r="AD9" s="65"/>
      <c r="AE9" s="65"/>
      <c r="AF9" s="65"/>
      <c r="AG9" s="65"/>
      <c r="AH9" s="65"/>
      <c r="AI9" s="66"/>
      <c r="AJ9" s="45"/>
      <c r="AK9" s="198">
        <v>729</v>
      </c>
      <c r="AL9" s="171">
        <v>830</v>
      </c>
      <c r="AM9" s="197"/>
      <c r="AN9" s="170">
        <v>829</v>
      </c>
      <c r="AO9" s="85">
        <v>930</v>
      </c>
      <c r="AP9" s="79"/>
      <c r="AQ9" s="80">
        <v>929</v>
      </c>
      <c r="AR9" s="148">
        <v>1030</v>
      </c>
      <c r="AS9" s="86"/>
      <c r="AT9" s="149">
        <v>1029</v>
      </c>
    </row>
    <row r="10" spans="1:46" ht="21" customHeight="1" thickTop="1" thickBot="1" x14ac:dyDescent="0.35">
      <c r="A10" s="111"/>
      <c r="B10" s="112"/>
      <c r="C10" s="113"/>
      <c r="D10" s="26"/>
      <c r="E10" s="26"/>
      <c r="F10" s="137"/>
      <c r="G10" s="22"/>
      <c r="H10" s="14"/>
      <c r="I10" s="14"/>
      <c r="J10" s="14"/>
      <c r="K10" s="14"/>
      <c r="L10" s="14"/>
      <c r="M10" s="14"/>
      <c r="N10" s="14"/>
      <c r="O10" s="14"/>
      <c r="P10" s="22"/>
      <c r="Q10" s="165">
        <v>128</v>
      </c>
      <c r="R10" s="45"/>
      <c r="S10" s="442" t="s">
        <v>20</v>
      </c>
      <c r="T10" s="443"/>
      <c r="U10" s="197"/>
      <c r="V10" s="190">
        <v>227</v>
      </c>
      <c r="W10" s="190">
        <v>328</v>
      </c>
      <c r="X10" s="197"/>
      <c r="Y10" s="337" t="s">
        <v>33</v>
      </c>
      <c r="Z10" s="337"/>
      <c r="AA10" s="45"/>
      <c r="AB10" s="64"/>
      <c r="AC10" s="65"/>
      <c r="AD10" s="65"/>
      <c r="AE10" s="65"/>
      <c r="AF10" s="65"/>
      <c r="AG10" s="65"/>
      <c r="AH10" s="65"/>
      <c r="AI10" s="66"/>
      <c r="AJ10" s="45"/>
      <c r="AK10" s="337" t="s">
        <v>34</v>
      </c>
      <c r="AL10" s="337"/>
      <c r="AM10" s="197"/>
      <c r="AN10" s="338" t="s">
        <v>36</v>
      </c>
      <c r="AO10" s="377"/>
      <c r="AP10" s="79"/>
      <c r="AQ10" s="436" t="s">
        <v>37</v>
      </c>
      <c r="AR10" s="437"/>
      <c r="AS10" s="86"/>
      <c r="AT10" s="149">
        <v>1027</v>
      </c>
    </row>
    <row r="11" spans="1:46" ht="21" customHeight="1" thickTop="1" thickBot="1" x14ac:dyDescent="0.35">
      <c r="A11" s="111"/>
      <c r="B11" s="112"/>
      <c r="C11" s="113"/>
      <c r="D11" s="394" t="s">
        <v>1</v>
      </c>
      <c r="E11" s="395"/>
      <c r="F11" s="25"/>
      <c r="G11" s="15"/>
      <c r="H11" s="14"/>
      <c r="I11" s="14"/>
      <c r="J11" s="14"/>
      <c r="K11" s="14"/>
      <c r="L11" s="14"/>
      <c r="M11" s="14"/>
      <c r="N11" s="14"/>
      <c r="O11" s="14"/>
      <c r="P11" s="15"/>
      <c r="Q11" s="204">
        <v>126</v>
      </c>
      <c r="R11" s="45"/>
      <c r="S11" s="444"/>
      <c r="T11" s="445"/>
      <c r="U11" s="197"/>
      <c r="V11" s="75"/>
      <c r="W11" s="75"/>
      <c r="X11" s="197"/>
      <c r="Y11" s="325"/>
      <c r="Z11" s="325"/>
      <c r="AA11" s="45"/>
      <c r="AB11" s="65"/>
      <c r="AC11" s="65"/>
      <c r="AD11" s="65"/>
      <c r="AE11" s="65"/>
      <c r="AF11" s="65"/>
      <c r="AG11" s="65"/>
      <c r="AH11" s="65"/>
      <c r="AI11" s="65"/>
      <c r="AJ11" s="45"/>
      <c r="AK11" s="197"/>
      <c r="AL11" s="197"/>
      <c r="AM11" s="197"/>
      <c r="AN11" s="435"/>
      <c r="AO11" s="435"/>
      <c r="AP11" s="87"/>
      <c r="AQ11" s="197"/>
      <c r="AR11" s="79"/>
      <c r="AS11" s="79"/>
      <c r="AT11" s="172">
        <v>1025</v>
      </c>
    </row>
    <row r="12" spans="1:46" ht="21" customHeight="1" thickBot="1" x14ac:dyDescent="0.35">
      <c r="A12" s="111"/>
      <c r="B12" s="112"/>
      <c r="C12" s="119"/>
      <c r="D12" s="395"/>
      <c r="E12" s="395"/>
      <c r="F12" s="25"/>
      <c r="G12" s="15"/>
      <c r="H12" s="14"/>
      <c r="I12" s="14"/>
      <c r="J12" s="14"/>
      <c r="K12" s="14"/>
      <c r="L12" s="14"/>
      <c r="M12" s="14"/>
      <c r="N12" s="14"/>
      <c r="O12" s="14"/>
      <c r="P12" s="15"/>
      <c r="Q12" s="202">
        <v>124</v>
      </c>
      <c r="R12" s="45"/>
      <c r="S12" s="444"/>
      <c r="T12" s="445"/>
      <c r="U12" s="197"/>
      <c r="V12" s="334" t="s">
        <v>21</v>
      </c>
      <c r="W12" s="334"/>
      <c r="X12" s="197"/>
      <c r="Y12" s="417" t="s">
        <v>22</v>
      </c>
      <c r="Z12" s="417"/>
      <c r="AA12" s="45"/>
      <c r="AB12" s="64"/>
      <c r="AC12" s="65"/>
      <c r="AD12" s="65"/>
      <c r="AE12" s="65"/>
      <c r="AF12" s="65"/>
      <c r="AG12" s="65"/>
      <c r="AH12" s="65"/>
      <c r="AI12" s="66"/>
      <c r="AJ12" s="45"/>
      <c r="AK12" s="417" t="s">
        <v>56</v>
      </c>
      <c r="AL12" s="417"/>
      <c r="AM12" s="197"/>
      <c r="AN12" s="334" t="s">
        <v>55</v>
      </c>
      <c r="AO12" s="432"/>
      <c r="AP12" s="79"/>
      <c r="AQ12" s="453" t="s">
        <v>23</v>
      </c>
      <c r="AR12" s="454"/>
      <c r="AS12" s="88"/>
      <c r="AT12" s="172">
        <v>1023</v>
      </c>
    </row>
    <row r="13" spans="1:46" ht="21" customHeight="1" thickBot="1" x14ac:dyDescent="0.35">
      <c r="A13" s="111"/>
      <c r="B13" s="112"/>
      <c r="C13" s="119"/>
      <c r="D13" s="395"/>
      <c r="E13" s="395"/>
      <c r="F13" s="25"/>
      <c r="G13" s="15"/>
      <c r="H13" s="14"/>
      <c r="I13" s="14"/>
      <c r="J13" s="14"/>
      <c r="K13" s="14"/>
      <c r="L13" s="14"/>
      <c r="M13" s="14"/>
      <c r="O13" s="14"/>
      <c r="P13" s="15"/>
      <c r="Q13" s="202">
        <v>122</v>
      </c>
      <c r="R13" s="45"/>
      <c r="S13" s="446"/>
      <c r="T13" s="447"/>
      <c r="U13" s="197"/>
      <c r="V13" s="334"/>
      <c r="W13" s="334"/>
      <c r="X13" s="197"/>
      <c r="Y13" s="417"/>
      <c r="Z13" s="417"/>
      <c r="AA13" s="45"/>
      <c r="AB13" s="67"/>
      <c r="AC13" s="68"/>
      <c r="AD13" s="68"/>
      <c r="AE13" s="65"/>
      <c r="AF13" s="65"/>
      <c r="AG13" s="68"/>
      <c r="AH13" s="68"/>
      <c r="AI13" s="69"/>
      <c r="AJ13" s="45"/>
      <c r="AK13" s="417"/>
      <c r="AL13" s="417"/>
      <c r="AM13" s="197"/>
      <c r="AN13" s="432"/>
      <c r="AO13" s="432"/>
      <c r="AP13" s="79"/>
      <c r="AQ13" s="455"/>
      <c r="AR13" s="456"/>
      <c r="AS13" s="88"/>
      <c r="AT13" s="172">
        <v>1021</v>
      </c>
    </row>
    <row r="14" spans="1:46" ht="21" customHeight="1" thickBot="1" x14ac:dyDescent="0.35">
      <c r="A14" s="120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2"/>
      <c r="N14" s="14"/>
      <c r="O14"/>
      <c r="P14" s="57"/>
      <c r="Q14" s="438" t="s">
        <v>48</v>
      </c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40"/>
      <c r="AT14" s="187">
        <v>1019</v>
      </c>
    </row>
    <row r="15" spans="1:46" ht="21" customHeight="1" thickBot="1" x14ac:dyDescent="0.35">
      <c r="A15" s="123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2"/>
      <c r="N15" s="122"/>
      <c r="O15" s="122"/>
      <c r="P15" s="57"/>
      <c r="Q15" s="439"/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40"/>
      <c r="AT15" s="172">
        <v>1017</v>
      </c>
    </row>
    <row r="16" spans="1:46" ht="21" customHeight="1" thickBot="1" x14ac:dyDescent="0.35">
      <c r="A16" s="124"/>
      <c r="B16" s="138" t="s">
        <v>2</v>
      </c>
      <c r="C16" s="139"/>
      <c r="D16" s="348" t="s">
        <v>12</v>
      </c>
      <c r="E16" s="349"/>
      <c r="F16" s="350"/>
      <c r="G16" s="335"/>
      <c r="H16" s="194"/>
      <c r="I16" s="194"/>
      <c r="J16" s="194"/>
      <c r="K16" s="194"/>
      <c r="L16" s="194"/>
      <c r="M16" s="125"/>
      <c r="N16" s="125"/>
      <c r="O16" s="122"/>
      <c r="P16" s="126"/>
      <c r="Q16" s="191">
        <v>116</v>
      </c>
      <c r="R16" s="79"/>
      <c r="S16" s="334" t="s">
        <v>54</v>
      </c>
      <c r="T16" s="334"/>
      <c r="U16"/>
      <c r="V16" s="334" t="s">
        <v>29</v>
      </c>
      <c r="W16" s="334"/>
      <c r="X16" s="197"/>
      <c r="Y16" s="448" t="s">
        <v>49</v>
      </c>
      <c r="Z16" s="449"/>
      <c r="AA16" s="197"/>
      <c r="AB16" s="89"/>
      <c r="AC16" s="90" t="s">
        <v>46</v>
      </c>
      <c r="AD16" s="90"/>
      <c r="AE16" s="91"/>
      <c r="AF16" s="91"/>
      <c r="AG16" s="90"/>
      <c r="AH16" s="90"/>
      <c r="AI16" s="92"/>
      <c r="AJ16" s="197"/>
      <c r="AK16" s="417" t="s">
        <v>26</v>
      </c>
      <c r="AL16" s="417"/>
      <c r="AM16" s="70"/>
      <c r="AN16" s="417" t="s">
        <v>25</v>
      </c>
      <c r="AO16" s="417"/>
      <c r="AP16" s="197"/>
      <c r="AQ16" s="453" t="s">
        <v>24</v>
      </c>
      <c r="AR16" s="454"/>
      <c r="AS16" s="88"/>
      <c r="AT16" s="172">
        <v>1015</v>
      </c>
    </row>
    <row r="17" spans="1:48" ht="21" customHeight="1" thickBot="1" x14ac:dyDescent="0.35">
      <c r="A17" s="127"/>
      <c r="B17" s="351" t="s">
        <v>9</v>
      </c>
      <c r="C17" s="351"/>
      <c r="D17" s="351"/>
      <c r="E17" s="351"/>
      <c r="F17" s="352"/>
      <c r="G17" s="336"/>
      <c r="H17" s="195"/>
      <c r="I17" s="195"/>
      <c r="J17" s="195"/>
      <c r="K17" s="195"/>
      <c r="L17" s="195"/>
      <c r="M17" s="125"/>
      <c r="N17" s="125"/>
      <c r="O17" s="122"/>
      <c r="P17" s="342"/>
      <c r="Q17" s="202">
        <v>114</v>
      </c>
      <c r="R17" s="79"/>
      <c r="S17" s="334"/>
      <c r="T17" s="334"/>
      <c r="U17" s="197"/>
      <c r="V17" s="334"/>
      <c r="W17" s="334"/>
      <c r="X17" s="197"/>
      <c r="Y17" s="450"/>
      <c r="Z17" s="451"/>
      <c r="AA17" s="197"/>
      <c r="AB17" s="93"/>
      <c r="AC17" s="91" t="s">
        <v>46</v>
      </c>
      <c r="AD17" s="91"/>
      <c r="AE17" s="91"/>
      <c r="AF17" s="91"/>
      <c r="AG17" s="91"/>
      <c r="AH17" s="91"/>
      <c r="AI17" s="94"/>
      <c r="AJ17" s="197"/>
      <c r="AK17" s="417"/>
      <c r="AL17" s="417"/>
      <c r="AM17" s="70"/>
      <c r="AN17" s="417"/>
      <c r="AO17" s="417"/>
      <c r="AP17" s="79"/>
      <c r="AQ17" s="455"/>
      <c r="AR17" s="456"/>
      <c r="AS17" s="88"/>
      <c r="AT17" s="172">
        <v>1013</v>
      </c>
    </row>
    <row r="18" spans="1:48" ht="21" customHeight="1" thickBot="1" x14ac:dyDescent="0.35">
      <c r="A18" s="124"/>
      <c r="B18" s="351"/>
      <c r="C18" s="351"/>
      <c r="D18" s="351"/>
      <c r="E18" s="351"/>
      <c r="F18" s="352"/>
      <c r="G18" s="336"/>
      <c r="H18" s="195"/>
      <c r="I18" s="195"/>
      <c r="J18" s="195"/>
      <c r="K18" s="195"/>
      <c r="L18" s="195"/>
      <c r="M18" s="21"/>
      <c r="N18" s="21"/>
      <c r="O18" s="14"/>
      <c r="P18" s="343"/>
      <c r="Q18" s="469" t="s">
        <v>39</v>
      </c>
      <c r="R18" s="79"/>
      <c r="S18" s="182"/>
      <c r="T18" s="182"/>
      <c r="U18" s="197"/>
      <c r="V18" s="341"/>
      <c r="W18" s="341"/>
      <c r="X18" s="197"/>
      <c r="Y18" s="184"/>
      <c r="Z18" s="184"/>
      <c r="AA18" s="197"/>
      <c r="AB18" s="91"/>
      <c r="AC18" s="91" t="s">
        <v>46</v>
      </c>
      <c r="AD18" s="91"/>
      <c r="AE18" s="91"/>
      <c r="AF18" s="91"/>
      <c r="AG18" s="91"/>
      <c r="AH18" s="91"/>
      <c r="AI18" s="91"/>
      <c r="AJ18" s="197"/>
      <c r="AK18" s="79"/>
      <c r="AL18" s="70"/>
      <c r="AM18" s="70"/>
      <c r="AN18" s="79"/>
      <c r="AO18" s="88"/>
      <c r="AP18" s="79"/>
      <c r="AQ18" s="88"/>
      <c r="AR18" s="70"/>
      <c r="AS18" s="88"/>
      <c r="AT18" s="172">
        <v>1011</v>
      </c>
    </row>
    <row r="19" spans="1:48" ht="21" customHeight="1" thickBot="1" x14ac:dyDescent="0.35">
      <c r="A19" s="124"/>
      <c r="B19" s="351" t="s">
        <v>13</v>
      </c>
      <c r="C19" s="353"/>
      <c r="D19" s="353"/>
      <c r="E19" s="353"/>
      <c r="F19" s="354"/>
      <c r="G19" s="336"/>
      <c r="H19" s="195"/>
      <c r="I19" s="195"/>
      <c r="J19" s="195"/>
      <c r="K19" s="195"/>
      <c r="L19" s="195"/>
      <c r="M19" s="21"/>
      <c r="N19" s="21"/>
      <c r="O19" s="14"/>
      <c r="P19" s="57"/>
      <c r="Q19" s="470"/>
      <c r="R19" s="79"/>
      <c r="S19" s="190">
        <v>109</v>
      </c>
      <c r="T19" s="190">
        <v>210</v>
      </c>
      <c r="U19" s="197"/>
      <c r="V19" s="337" t="s">
        <v>38</v>
      </c>
      <c r="W19" s="190">
        <v>310</v>
      </c>
      <c r="X19" s="197"/>
      <c r="Y19" s="457" t="s">
        <v>52</v>
      </c>
      <c r="Z19" s="458"/>
      <c r="AA19" s="197"/>
      <c r="AB19" s="93"/>
      <c r="AC19" s="91" t="s">
        <v>46</v>
      </c>
      <c r="AD19" s="91"/>
      <c r="AE19" s="91"/>
      <c r="AF19" s="91"/>
      <c r="AG19" s="91"/>
      <c r="AH19" s="91"/>
      <c r="AI19" s="94"/>
      <c r="AJ19" s="197"/>
      <c r="AK19" s="337" t="s">
        <v>41</v>
      </c>
      <c r="AL19" s="377"/>
      <c r="AM19" s="88"/>
      <c r="AN19" s="155">
        <v>809</v>
      </c>
      <c r="AO19" s="178">
        <v>910</v>
      </c>
      <c r="AP19" s="88"/>
      <c r="AQ19" s="176">
        <v>909</v>
      </c>
      <c r="AR19" s="201">
        <v>1010</v>
      </c>
      <c r="AS19" s="88"/>
      <c r="AT19" s="149">
        <v>1009</v>
      </c>
      <c r="AV19"/>
    </row>
    <row r="20" spans="1:48" ht="21" customHeight="1" thickBot="1" x14ac:dyDescent="0.35">
      <c r="A20" s="124"/>
      <c r="B20" s="357" t="s">
        <v>10</v>
      </c>
      <c r="C20" s="358"/>
      <c r="D20" s="355" t="s">
        <v>11</v>
      </c>
      <c r="E20" s="356"/>
      <c r="F20" s="356"/>
      <c r="G20" s="21"/>
      <c r="H20" s="21"/>
      <c r="I20" s="27"/>
      <c r="J20" s="27"/>
      <c r="K20" s="27"/>
      <c r="L20" s="27"/>
      <c r="M20" s="27"/>
      <c r="N20" s="27"/>
      <c r="O20" s="14"/>
      <c r="P20" s="57"/>
      <c r="Q20" s="166">
        <v>108</v>
      </c>
      <c r="R20" s="79"/>
      <c r="S20" s="192">
        <v>107</v>
      </c>
      <c r="T20" s="183">
        <v>208</v>
      </c>
      <c r="U20" s="197"/>
      <c r="V20" s="338"/>
      <c r="W20" s="192">
        <v>308</v>
      </c>
      <c r="X20" s="197"/>
      <c r="Y20" s="463" t="s">
        <v>53</v>
      </c>
      <c r="Z20" s="464"/>
      <c r="AA20" s="197"/>
      <c r="AB20" s="93"/>
      <c r="AC20" s="91" t="s">
        <v>46</v>
      </c>
      <c r="AD20" s="91"/>
      <c r="AE20" s="91"/>
      <c r="AF20" s="91"/>
      <c r="AG20" s="91"/>
      <c r="AH20" s="91"/>
      <c r="AI20" s="94"/>
      <c r="AJ20" s="197"/>
      <c r="AK20" s="465" t="s">
        <v>42</v>
      </c>
      <c r="AL20" s="466"/>
      <c r="AM20" s="88"/>
      <c r="AN20" s="179">
        <v>807</v>
      </c>
      <c r="AO20" s="177">
        <v>908</v>
      </c>
      <c r="AP20" s="88"/>
      <c r="AQ20" s="178">
        <v>907</v>
      </c>
      <c r="AR20" s="151">
        <v>1008</v>
      </c>
      <c r="AS20" s="88"/>
      <c r="AT20" s="149">
        <v>1007</v>
      </c>
    </row>
    <row r="21" spans="1:48" ht="21" customHeight="1" thickBot="1" x14ac:dyDescent="0.35">
      <c r="A21" s="124"/>
      <c r="B21" s="358"/>
      <c r="C21" s="358"/>
      <c r="D21" s="356"/>
      <c r="E21" s="356"/>
      <c r="F21" s="356"/>
      <c r="G21" s="21"/>
      <c r="H21" s="467" t="s">
        <v>3</v>
      </c>
      <c r="I21" s="468"/>
      <c r="J21" s="468"/>
      <c r="K21" s="468"/>
      <c r="L21" s="468"/>
      <c r="M21" s="468"/>
      <c r="N21" s="468"/>
      <c r="O21" s="468"/>
      <c r="P21" s="57"/>
      <c r="Q21" s="202">
        <v>106</v>
      </c>
      <c r="R21" s="79"/>
      <c r="S21" s="168">
        <v>105</v>
      </c>
      <c r="T21" s="339" t="s">
        <v>40</v>
      </c>
      <c r="U21" s="197"/>
      <c r="V21" s="341"/>
      <c r="W21" s="341"/>
      <c r="X21" s="197"/>
      <c r="Y21" s="435"/>
      <c r="Z21" s="435"/>
      <c r="AA21" s="197"/>
      <c r="AB21" s="91"/>
      <c r="AC21" s="91"/>
      <c r="AD21" s="91"/>
      <c r="AE21" s="91"/>
      <c r="AF21" s="91"/>
      <c r="AG21" s="91"/>
      <c r="AH21" s="91"/>
      <c r="AI21" s="91"/>
      <c r="AJ21" s="197"/>
      <c r="AK21" s="95"/>
      <c r="AL21" s="95"/>
      <c r="AM21" s="95"/>
      <c r="AN21" s="78"/>
      <c r="AO21" s="78"/>
      <c r="AP21" s="88"/>
      <c r="AQ21" s="78"/>
      <c r="AR21" s="25"/>
      <c r="AS21" s="88"/>
      <c r="AT21" s="172">
        <v>1005</v>
      </c>
    </row>
    <row r="22" spans="1:48" ht="21" customHeight="1" thickBot="1" x14ac:dyDescent="0.35">
      <c r="A22" s="124"/>
      <c r="B22" s="358"/>
      <c r="C22" s="358"/>
      <c r="D22" s="356"/>
      <c r="E22" s="356"/>
      <c r="F22" s="356"/>
      <c r="G22" s="21"/>
      <c r="H22" s="468"/>
      <c r="I22" s="468"/>
      <c r="J22" s="468"/>
      <c r="K22" s="468"/>
      <c r="L22" s="468"/>
      <c r="M22" s="468"/>
      <c r="N22" s="468"/>
      <c r="O22" s="468"/>
      <c r="P22" s="21"/>
      <c r="Q22" s="166">
        <v>104</v>
      </c>
      <c r="R22" s="79"/>
      <c r="S22" s="188">
        <v>103</v>
      </c>
      <c r="T22" s="340"/>
      <c r="U22" s="197"/>
      <c r="V22" s="154">
        <v>203</v>
      </c>
      <c r="W22" s="199">
        <v>304</v>
      </c>
      <c r="X22" s="197"/>
      <c r="Y22" s="334" t="s">
        <v>28</v>
      </c>
      <c r="Z22" s="334"/>
      <c r="AA22" s="197"/>
      <c r="AB22" s="326" t="s">
        <v>51</v>
      </c>
      <c r="AC22" s="327"/>
      <c r="AD22" s="328"/>
      <c r="AE22" s="96"/>
      <c r="AF22" s="96"/>
      <c r="AG22" s="422" t="s">
        <v>50</v>
      </c>
      <c r="AH22" s="327"/>
      <c r="AI22" s="423"/>
      <c r="AJ22" s="197"/>
      <c r="AK22" s="459" t="s">
        <v>27</v>
      </c>
      <c r="AL22" s="460"/>
      <c r="AM22" s="97"/>
      <c r="AN22" s="155">
        <v>803</v>
      </c>
      <c r="AO22" s="176">
        <v>904</v>
      </c>
      <c r="AP22" s="88"/>
      <c r="AQ22" s="169">
        <v>903</v>
      </c>
      <c r="AR22" s="148">
        <v>1004</v>
      </c>
      <c r="AS22" s="88"/>
      <c r="AT22" s="430" t="s">
        <v>44</v>
      </c>
      <c r="AV22"/>
    </row>
    <row r="23" spans="1:48" ht="21" customHeight="1" thickBot="1" x14ac:dyDescent="0.35">
      <c r="A23" s="124"/>
      <c r="B23" s="358"/>
      <c r="C23" s="358"/>
      <c r="D23" s="356"/>
      <c r="E23" s="356"/>
      <c r="F23" s="356"/>
      <c r="G23" s="21"/>
      <c r="H23" s="468"/>
      <c r="I23" s="468"/>
      <c r="J23" s="468"/>
      <c r="K23" s="468"/>
      <c r="L23" s="468"/>
      <c r="M23" s="468"/>
      <c r="N23" s="468"/>
      <c r="O23" s="468"/>
      <c r="P23" s="21"/>
      <c r="Q23" s="202">
        <v>102</v>
      </c>
      <c r="R23" s="79"/>
      <c r="S23" s="190">
        <v>101</v>
      </c>
      <c r="T23" s="152">
        <v>202</v>
      </c>
      <c r="U23" s="197"/>
      <c r="V23" s="199">
        <v>201</v>
      </c>
      <c r="W23" s="199">
        <v>302</v>
      </c>
      <c r="X23" s="197"/>
      <c r="Y23" s="334"/>
      <c r="Z23" s="334"/>
      <c r="AA23" s="197"/>
      <c r="AB23" s="329"/>
      <c r="AC23" s="330"/>
      <c r="AD23" s="331"/>
      <c r="AE23" s="96"/>
      <c r="AF23" s="96"/>
      <c r="AG23" s="424"/>
      <c r="AH23" s="330"/>
      <c r="AI23" s="425"/>
      <c r="AJ23" s="197"/>
      <c r="AK23" s="461"/>
      <c r="AL23" s="462"/>
      <c r="AM23" s="97"/>
      <c r="AN23" s="155">
        <v>801</v>
      </c>
      <c r="AO23" s="178">
        <v>902</v>
      </c>
      <c r="AP23" s="88"/>
      <c r="AQ23" s="176">
        <v>901</v>
      </c>
      <c r="AR23" s="150">
        <v>1002</v>
      </c>
      <c r="AS23" s="88"/>
      <c r="AT23" s="431"/>
    </row>
    <row r="24" spans="1:48" ht="21" customHeight="1" thickBot="1" x14ac:dyDescent="0.35">
      <c r="A24" s="124"/>
      <c r="B24" s="58"/>
      <c r="C24" s="128"/>
      <c r="D24" s="128"/>
      <c r="E24" s="128"/>
      <c r="F24" s="128"/>
      <c r="G24" s="21"/>
      <c r="H24" s="468"/>
      <c r="I24" s="468"/>
      <c r="J24" s="468"/>
      <c r="K24" s="468"/>
      <c r="L24" s="468"/>
      <c r="M24" s="468"/>
      <c r="N24" s="468"/>
      <c r="O24" s="468"/>
      <c r="P24" s="21"/>
      <c r="Q24" s="166">
        <v>100</v>
      </c>
      <c r="R24" s="79"/>
      <c r="S24" s="98" t="s">
        <v>4</v>
      </c>
      <c r="T24" s="98"/>
      <c r="U24" s="98"/>
      <c r="V24" s="98"/>
      <c r="W24" s="99"/>
      <c r="X24" s="98"/>
      <c r="Y24" s="98"/>
      <c r="Z24" s="98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100"/>
      <c r="AL24" s="99"/>
      <c r="AM24" s="99"/>
      <c r="AN24" s="99"/>
      <c r="AO24" s="88"/>
      <c r="AP24" s="88"/>
      <c r="AQ24" s="88"/>
      <c r="AR24" s="88"/>
      <c r="AS24" s="88"/>
      <c r="AT24" s="431"/>
    </row>
    <row r="25" spans="1:48" ht="18" customHeight="1" thickBot="1" x14ac:dyDescent="0.35">
      <c r="A25" s="129"/>
      <c r="B25" s="130"/>
      <c r="C25" s="131"/>
      <c r="D25" s="131"/>
      <c r="E25" s="131"/>
      <c r="F25" s="131"/>
      <c r="G25" s="132"/>
      <c r="H25" s="132"/>
      <c r="I25" s="132"/>
      <c r="J25" s="132"/>
      <c r="K25" s="132"/>
      <c r="L25" s="132"/>
      <c r="M25" s="132"/>
      <c r="N25" s="132"/>
      <c r="O25" s="133"/>
      <c r="P25" s="132"/>
      <c r="Q25" s="452"/>
      <c r="R25" s="452"/>
      <c r="S25" s="189">
        <v>1</v>
      </c>
      <c r="T25" s="189">
        <v>2</v>
      </c>
      <c r="U25" s="189">
        <v>3</v>
      </c>
      <c r="V25" s="175">
        <v>4</v>
      </c>
      <c r="W25" s="101" t="s">
        <v>0</v>
      </c>
      <c r="X25" s="200">
        <v>6</v>
      </c>
      <c r="Y25" s="174">
        <v>7</v>
      </c>
      <c r="Z25" s="174">
        <v>8</v>
      </c>
      <c r="AA25" s="174">
        <v>12</v>
      </c>
      <c r="AB25" s="173">
        <v>13</v>
      </c>
      <c r="AC25" s="173">
        <v>14</v>
      </c>
      <c r="AD25" s="173">
        <v>15</v>
      </c>
      <c r="AE25" s="101" t="s">
        <v>0</v>
      </c>
      <c r="AF25" s="410" t="s">
        <v>43</v>
      </c>
      <c r="AG25" s="411"/>
      <c r="AH25" s="173">
        <v>19</v>
      </c>
      <c r="AI25" s="173">
        <v>20</v>
      </c>
      <c r="AJ25" s="173">
        <v>21</v>
      </c>
      <c r="AK25" s="173">
        <v>22</v>
      </c>
      <c r="AL25" s="173">
        <v>23</v>
      </c>
      <c r="AM25" s="433" t="s">
        <v>0</v>
      </c>
      <c r="AN25" s="434"/>
      <c r="AO25" s="203">
        <v>26</v>
      </c>
      <c r="AP25" s="102">
        <v>27</v>
      </c>
      <c r="AQ25" s="102">
        <v>28</v>
      </c>
      <c r="AR25" s="102">
        <v>29</v>
      </c>
      <c r="AS25" s="103"/>
      <c r="AT25" s="104"/>
    </row>
    <row r="26" spans="1:48" ht="15" customHeight="1" thickTop="1" thickBot="1" x14ac:dyDescent="0.4">
      <c r="A26" s="14"/>
      <c r="B26" s="117"/>
      <c r="C26" s="117"/>
      <c r="D26" s="117"/>
      <c r="E26" s="117"/>
      <c r="F26" s="117"/>
      <c r="G26" s="404" t="s">
        <v>5</v>
      </c>
      <c r="H26" s="405"/>
      <c r="I26" s="405"/>
      <c r="J26" s="405"/>
      <c r="K26" s="405"/>
      <c r="L26" s="405"/>
      <c r="M26" s="405"/>
      <c r="N26" s="405"/>
      <c r="O26" s="405"/>
      <c r="P26" s="406"/>
      <c r="Q26" s="8"/>
      <c r="R26" s="2"/>
      <c r="S26" s="2"/>
      <c r="T26" s="2"/>
      <c r="U26" s="2"/>
      <c r="V26" s="1"/>
      <c r="W26" s="1"/>
      <c r="X26" s="2"/>
      <c r="Y26" s="2"/>
      <c r="Z26" s="2"/>
      <c r="AA26" s="9"/>
      <c r="AB26" s="10"/>
      <c r="AC26" s="9"/>
      <c r="AD26" s="10"/>
      <c r="AE26" s="10"/>
      <c r="AF26" s="10"/>
      <c r="AG26" s="10"/>
      <c r="AH26" s="1"/>
      <c r="AI26" s="2"/>
      <c r="AJ26" s="53" t="s">
        <v>6</v>
      </c>
      <c r="AK26" s="53"/>
      <c r="AL26" s="53"/>
      <c r="AM26" s="53"/>
      <c r="AN26" s="53"/>
      <c r="AO26" s="53"/>
      <c r="AP26" s="53"/>
      <c r="AQ26" s="11"/>
      <c r="AR26" s="2"/>
      <c r="AS26" s="2"/>
      <c r="AT26" s="2"/>
    </row>
    <row r="27" spans="1:48" ht="21" customHeight="1" thickBot="1" x14ac:dyDescent="0.35">
      <c r="A27" s="2"/>
      <c r="B27" s="2"/>
      <c r="C27" s="6"/>
      <c r="D27" s="6"/>
      <c r="E27" s="6"/>
      <c r="F27" s="6"/>
      <c r="G27" s="407"/>
      <c r="H27" s="408"/>
      <c r="I27" s="408"/>
      <c r="J27" s="408"/>
      <c r="K27" s="408"/>
      <c r="L27" s="408"/>
      <c r="M27" s="408"/>
      <c r="N27" s="408"/>
      <c r="O27" s="408"/>
      <c r="P27" s="409"/>
      <c r="Q27" s="6"/>
      <c r="R27" s="2"/>
      <c r="S27" s="2"/>
      <c r="T27" s="2"/>
      <c r="U27" s="2"/>
      <c r="V27" s="2"/>
      <c r="W27" s="2"/>
      <c r="X27" s="2"/>
      <c r="Y27" s="2"/>
      <c r="Z27" s="2"/>
      <c r="AA27" s="146"/>
      <c r="AB27" s="147"/>
      <c r="AC27" s="13" t="s">
        <v>18</v>
      </c>
      <c r="AD27" s="13"/>
      <c r="AE27" s="13"/>
      <c r="AF27" s="13"/>
      <c r="AG27" s="13"/>
      <c r="AH27" s="13"/>
      <c r="AI27" s="2"/>
      <c r="AJ27" s="54" t="s">
        <v>7</v>
      </c>
      <c r="AK27" s="55"/>
      <c r="AL27" s="55"/>
      <c r="AM27" s="55"/>
      <c r="AN27" s="55"/>
      <c r="AO27" s="55"/>
      <c r="AP27" s="55"/>
      <c r="AQ27" s="12"/>
      <c r="AR27" s="2"/>
      <c r="AS27" s="2"/>
      <c r="AT27" s="2"/>
    </row>
    <row r="28" spans="1:48" ht="7.2" customHeight="1" thickTop="1" x14ac:dyDescent="0.3">
      <c r="A28" s="5"/>
      <c r="B28" s="5"/>
      <c r="C28" s="2"/>
      <c r="D28" s="7"/>
      <c r="E28" s="2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29"/>
      <c r="S28" s="29"/>
      <c r="T28" s="30"/>
      <c r="U28" s="31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32"/>
      <c r="AN28" s="32"/>
      <c r="AO28" s="32"/>
      <c r="AP28" s="33"/>
      <c r="AQ28" s="14"/>
      <c r="AR28" s="14"/>
      <c r="AS28" s="14"/>
      <c r="AT28" s="14"/>
    </row>
    <row r="29" spans="1:48" s="38" customFormat="1" ht="15" thickBot="1" x14ac:dyDescent="0.35">
      <c r="A29" s="36"/>
      <c r="B29" s="36"/>
      <c r="C29" s="4"/>
      <c r="D29" s="37"/>
      <c r="E29" s="4"/>
      <c r="F29" s="34"/>
      <c r="G29" s="34"/>
      <c r="H29" s="39" t="s">
        <v>17</v>
      </c>
      <c r="I29" s="39"/>
      <c r="J29" s="39" t="s">
        <v>16</v>
      </c>
      <c r="K29" s="39"/>
      <c r="L29" s="39"/>
      <c r="M29" s="34"/>
      <c r="N29" s="39" t="s">
        <v>17</v>
      </c>
      <c r="O29" s="39"/>
      <c r="P29" s="39" t="s">
        <v>16</v>
      </c>
      <c r="Q29" s="39"/>
      <c r="R29" s="39"/>
      <c r="S29" s="40"/>
      <c r="T29" s="39" t="s">
        <v>17</v>
      </c>
      <c r="U29" s="39"/>
      <c r="V29" s="39" t="s">
        <v>16</v>
      </c>
      <c r="W29" s="39"/>
      <c r="X29" s="39"/>
      <c r="Y29" s="39"/>
      <c r="Z29" s="39" t="s">
        <v>17</v>
      </c>
      <c r="AA29" s="39"/>
      <c r="AB29" s="39" t="s">
        <v>16</v>
      </c>
      <c r="AC29" s="39"/>
      <c r="AD29" s="39"/>
      <c r="AE29" s="39"/>
      <c r="AF29" s="39" t="s">
        <v>17</v>
      </c>
      <c r="AG29" s="39"/>
      <c r="AH29" s="39" t="s">
        <v>16</v>
      </c>
      <c r="AI29" s="39"/>
      <c r="AJ29" s="39"/>
      <c r="AK29" s="39"/>
      <c r="AL29" s="39" t="s">
        <v>17</v>
      </c>
      <c r="AM29" s="39"/>
      <c r="AN29" s="39" t="s">
        <v>16</v>
      </c>
      <c r="AO29" s="39"/>
      <c r="AP29" s="39"/>
      <c r="AQ29" s="35" t="s">
        <v>47</v>
      </c>
      <c r="AR29" s="43"/>
      <c r="AS29" s="164"/>
      <c r="AT29" s="164"/>
    </row>
    <row r="30" spans="1:48" ht="21" customHeight="1" thickBot="1" x14ac:dyDescent="0.35">
      <c r="A30" s="2"/>
      <c r="B30" s="2"/>
      <c r="C30" s="2"/>
      <c r="D30" s="2"/>
      <c r="E30" s="2"/>
      <c r="F30" s="2"/>
      <c r="G30" s="140"/>
      <c r="H30" s="41" t="e">
        <f ca="1">CountCellsByColor(Q2:AT25, G30)</f>
        <v>#NAME?</v>
      </c>
      <c r="I30" s="402">
        <v>995</v>
      </c>
      <c r="J30" s="402"/>
      <c r="K30" s="412"/>
      <c r="L30" s="413"/>
      <c r="M30" s="167"/>
      <c r="N30" s="4" t="e">
        <f ca="1">CountCellsByColor(Q2:AT25, M30)</f>
        <v>#NAME?</v>
      </c>
      <c r="O30" s="402">
        <v>1395</v>
      </c>
      <c r="P30" s="403"/>
      <c r="Q30" s="414"/>
      <c r="R30" s="403"/>
      <c r="S30" s="142"/>
      <c r="T30" s="4" t="e">
        <f ca="1">CountCellsByColor(Q2:AT25, S30)</f>
        <v>#NAME?</v>
      </c>
      <c r="U30" s="402">
        <v>1195</v>
      </c>
      <c r="V30" s="403"/>
      <c r="W30" s="392"/>
      <c r="X30" s="393"/>
      <c r="Y30" s="158"/>
      <c r="Z30" s="4" t="e">
        <f ca="1">CountCellsByColor(Q2:AT25, Y30)</f>
        <v>#NAME?</v>
      </c>
      <c r="AA30" s="402">
        <v>1545</v>
      </c>
      <c r="AB30" s="403"/>
      <c r="AC30" s="392"/>
      <c r="AD30" s="393"/>
      <c r="AE30" s="180"/>
      <c r="AF30" s="4" t="e">
        <f ca="1">CountCellsByColor(Q2:AT25, AE30)/2</f>
        <v>#NAME?</v>
      </c>
      <c r="AG30" s="402">
        <v>2695</v>
      </c>
      <c r="AH30" s="391"/>
      <c r="AI30" s="392"/>
      <c r="AJ30" s="393"/>
      <c r="AK30" s="145"/>
      <c r="AL30" s="1" t="e">
        <f ca="1">CountCellsByColor(Q2:AT25, AK30)/3</f>
        <v>#NAME?</v>
      </c>
      <c r="AM30" s="415">
        <v>3995</v>
      </c>
      <c r="AN30" s="416"/>
      <c r="AO30" s="196"/>
      <c r="AP30" s="162"/>
      <c r="AQ30" s="35" t="e">
        <f ca="1">CountCellsByColor(Q2:AT25, AP30)</f>
        <v>#NAME?</v>
      </c>
      <c r="AR30" s="161"/>
      <c r="AS30" s="161"/>
      <c r="AT30" s="161"/>
    </row>
    <row r="31" spans="1:48" ht="21" customHeight="1" thickBot="1" x14ac:dyDescent="0.35">
      <c r="A31" s="2"/>
      <c r="B31" s="2"/>
      <c r="C31" s="2"/>
      <c r="D31" s="2"/>
      <c r="E31" s="2"/>
      <c r="F31" s="2"/>
      <c r="G31" s="181"/>
      <c r="H31" s="4" t="e">
        <f ca="1">CountCellsByColor(Q2:AT25, G31)</f>
        <v>#NAME?</v>
      </c>
      <c r="I31" s="390">
        <v>2995</v>
      </c>
      <c r="J31" s="390"/>
      <c r="K31" s="392"/>
      <c r="L31" s="393"/>
      <c r="M31" s="141"/>
      <c r="N31" s="4" t="e">
        <f ca="1">CountCellsByColor(Q2:AT25, M31)/4</f>
        <v>#NAME?</v>
      </c>
      <c r="O31" s="390">
        <v>5995</v>
      </c>
      <c r="P31" s="391"/>
      <c r="Q31" s="392"/>
      <c r="R31" s="393"/>
      <c r="S31" s="143"/>
      <c r="T31" s="4" t="e">
        <f ca="1">CountCellsByColor(Q2:AT25, S31)/4</f>
        <v>#NAME?</v>
      </c>
      <c r="U31" s="390">
        <v>7995</v>
      </c>
      <c r="V31" s="391"/>
      <c r="W31" s="392"/>
      <c r="X31" s="393"/>
      <c r="Y31" s="144"/>
      <c r="Z31" s="4" t="e">
        <f ca="1">CountCellsByColor(Q2:AT25, Y31)/8</f>
        <v>#NAME?</v>
      </c>
      <c r="AA31" s="390">
        <v>9995</v>
      </c>
      <c r="AB31" s="391"/>
      <c r="AC31" s="392"/>
      <c r="AD31" s="393"/>
      <c r="AE31" s="56"/>
      <c r="AF31" s="4" t="e">
        <f ca="1">CountCellsByColor(Q2:AT25, AE31)/4</f>
        <v>#NAME?</v>
      </c>
      <c r="AG31" s="390">
        <v>4995</v>
      </c>
      <c r="AH31" s="391"/>
      <c r="AI31" s="392"/>
      <c r="AJ31" s="393"/>
      <c r="AK31" s="2"/>
      <c r="AL31" s="2"/>
      <c r="AM31" s="2"/>
      <c r="AN31" s="2"/>
      <c r="AO31" s="18"/>
      <c r="AP31" s="163"/>
      <c r="AQ31" s="35" t="e">
        <f ca="1">CountCellsByColor(Q3:AT26, AP31)</f>
        <v>#NAME?</v>
      </c>
      <c r="AR31" s="42"/>
      <c r="AS31" s="160"/>
      <c r="AT31" s="160"/>
    </row>
    <row r="32" spans="1:48" s="47" customFormat="1" x14ac:dyDescent="0.3">
      <c r="H32" s="46"/>
    </row>
    <row r="33" spans="8:28" s="47" customFormat="1" x14ac:dyDescent="0.3">
      <c r="H33" s="46"/>
      <c r="K33" s="49"/>
      <c r="L33" s="50"/>
      <c r="M33" s="50"/>
      <c r="N33" s="52"/>
      <c r="O33" s="52"/>
      <c r="P33" s="52"/>
      <c r="Q33" s="51"/>
      <c r="R33" s="48"/>
      <c r="S33" s="48"/>
      <c r="T33" s="48"/>
      <c r="U33" s="48"/>
      <c r="V33" s="52"/>
      <c r="W33" s="52"/>
      <c r="X33" s="52"/>
      <c r="Y33" s="52"/>
      <c r="Z33" s="52"/>
      <c r="AA33" s="52"/>
      <c r="AB33" s="52"/>
    </row>
    <row r="34" spans="8:28" s="47" customFormat="1" x14ac:dyDescent="0.3">
      <c r="H34" s="46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8:28" s="47" customFormat="1" x14ac:dyDescent="0.3">
      <c r="H35" s="46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8:28" s="47" customFormat="1" x14ac:dyDescent="0.3">
      <c r="H36" s="46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8:28" s="47" customFormat="1" x14ac:dyDescent="0.3">
      <c r="H37" s="46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8:28" s="47" customFormat="1" x14ac:dyDescent="0.3">
      <c r="H38" s="46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8:28" s="47" customFormat="1" x14ac:dyDescent="0.3">
      <c r="H39" s="46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8:28" s="47" customFormat="1" x14ac:dyDescent="0.3"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8:28" s="47" customFormat="1" x14ac:dyDescent="0.3"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8:28" s="47" customFormat="1" x14ac:dyDescent="0.3"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8:28" s="47" customFormat="1" x14ac:dyDescent="0.3"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8:28" s="47" customFormat="1" x14ac:dyDescent="0.3"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48"/>
      <c r="Y44" s="48"/>
      <c r="Z44" s="48"/>
      <c r="AA44" s="48"/>
      <c r="AB44" s="52"/>
    </row>
    <row r="45" spans="8:28" s="47" customFormat="1" x14ac:dyDescent="0.3"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8:28" s="47" customFormat="1" x14ac:dyDescent="0.3"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8:28" s="47" customFormat="1" x14ac:dyDescent="0.3"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8:28" s="47" customFormat="1" x14ac:dyDescent="0.3"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1:28" s="47" customFormat="1" x14ac:dyDescent="0.3"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1:28" s="47" customFormat="1" x14ac:dyDescent="0.3"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1:28" s="47" customFormat="1" x14ac:dyDescent="0.3"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1:28" s="47" customFormat="1" x14ac:dyDescent="0.3"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1:28" s="47" customFormat="1" x14ac:dyDescent="0.3"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1:28" s="47" customFormat="1" x14ac:dyDescent="0.3"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1:28" s="47" customFormat="1" x14ac:dyDescent="0.3"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1:28" s="47" customFormat="1" x14ac:dyDescent="0.3"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1:28" s="47" customFormat="1" x14ac:dyDescent="0.3"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1:28" s="47" customFormat="1" x14ac:dyDescent="0.3"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1:28" s="47" customFormat="1" x14ac:dyDescent="0.3"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1:28" s="47" customFormat="1" x14ac:dyDescent="0.3"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1:28" s="47" customFormat="1" x14ac:dyDescent="0.3"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1:28" s="47" customFormat="1" x14ac:dyDescent="0.3"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1:28" s="47" customFormat="1" x14ac:dyDescent="0.3"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1:28" s="47" customFormat="1" x14ac:dyDescent="0.3"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1:28" s="47" customFormat="1" x14ac:dyDescent="0.3"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1:28" s="47" customFormat="1" x14ac:dyDescent="0.3"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1:28" s="47" customFormat="1" x14ac:dyDescent="0.3"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1:28" s="47" customFormat="1" x14ac:dyDescent="0.3"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1:28" s="47" customFormat="1" x14ac:dyDescent="0.3"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1:28" s="47" customFormat="1" x14ac:dyDescent="0.3"/>
    <row r="71" spans="11:28" s="47" customFormat="1" x14ac:dyDescent="0.3"/>
    <row r="72" spans="11:28" s="47" customFormat="1" x14ac:dyDescent="0.3"/>
    <row r="73" spans="11:28" s="47" customFormat="1" x14ac:dyDescent="0.3"/>
    <row r="74" spans="11:28" s="47" customFormat="1" x14ac:dyDescent="0.3"/>
    <row r="75" spans="11:28" s="47" customFormat="1" x14ac:dyDescent="0.3"/>
  </sheetData>
  <mergeCells count="80">
    <mergeCell ref="J2:M4"/>
    <mergeCell ref="Q2:R2"/>
    <mergeCell ref="AE2:AF2"/>
    <mergeCell ref="AM2:AN2"/>
    <mergeCell ref="AQ2:AT3"/>
    <mergeCell ref="V4:V5"/>
    <mergeCell ref="W4:W6"/>
    <mergeCell ref="Y4:Y5"/>
    <mergeCell ref="AQ4:AT6"/>
    <mergeCell ref="H6:O6"/>
    <mergeCell ref="Y6:Z6"/>
    <mergeCell ref="AK6:AL6"/>
    <mergeCell ref="S10:T13"/>
    <mergeCell ref="Y10:Z10"/>
    <mergeCell ref="AK10:AL10"/>
    <mergeCell ref="AQ10:AR10"/>
    <mergeCell ref="D11:E13"/>
    <mergeCell ref="Y11:Z11"/>
    <mergeCell ref="AN11:AO11"/>
    <mergeCell ref="V12:W13"/>
    <mergeCell ref="Y12:Z13"/>
    <mergeCell ref="AK12:AL13"/>
    <mergeCell ref="AN12:AO13"/>
    <mergeCell ref="AQ12:AR13"/>
    <mergeCell ref="AN10:AO10"/>
    <mergeCell ref="Q14:AS15"/>
    <mergeCell ref="D16:F16"/>
    <mergeCell ref="G16:G19"/>
    <mergeCell ref="S16:T17"/>
    <mergeCell ref="V16:W17"/>
    <mergeCell ref="Y16:Z17"/>
    <mergeCell ref="AK16:AL17"/>
    <mergeCell ref="AN16:AO17"/>
    <mergeCell ref="AQ16:AR17"/>
    <mergeCell ref="B17:F18"/>
    <mergeCell ref="P17:P18"/>
    <mergeCell ref="Q18:Q19"/>
    <mergeCell ref="V18:W18"/>
    <mergeCell ref="B19:F19"/>
    <mergeCell ref="V19:V20"/>
    <mergeCell ref="AK19:AL19"/>
    <mergeCell ref="B20:C23"/>
    <mergeCell ref="D20:F23"/>
    <mergeCell ref="Y20:Z20"/>
    <mergeCell ref="AK20:AL20"/>
    <mergeCell ref="H21:O24"/>
    <mergeCell ref="T21:T22"/>
    <mergeCell ref="V21:W21"/>
    <mergeCell ref="Y21:Z21"/>
    <mergeCell ref="Y22:Z23"/>
    <mergeCell ref="Y19:Z19"/>
    <mergeCell ref="AB22:AD23"/>
    <mergeCell ref="AG22:AI23"/>
    <mergeCell ref="AK22:AL23"/>
    <mergeCell ref="AT22:AT24"/>
    <mergeCell ref="Q25:R25"/>
    <mergeCell ref="AF25:AG25"/>
    <mergeCell ref="AM25:AN25"/>
    <mergeCell ref="AM30:AN30"/>
    <mergeCell ref="G26:P27"/>
    <mergeCell ref="I30:J30"/>
    <mergeCell ref="K30:L30"/>
    <mergeCell ref="O30:P30"/>
    <mergeCell ref="Q30:R30"/>
    <mergeCell ref="U30:V30"/>
    <mergeCell ref="W30:X30"/>
    <mergeCell ref="AA30:AB30"/>
    <mergeCell ref="AC30:AD30"/>
    <mergeCell ref="AG30:AH30"/>
    <mergeCell ref="AI30:AJ30"/>
    <mergeCell ref="AA31:AB31"/>
    <mergeCell ref="AC31:AD31"/>
    <mergeCell ref="AG31:AH31"/>
    <mergeCell ref="AI31:AJ31"/>
    <mergeCell ref="I31:J31"/>
    <mergeCell ref="K31:L31"/>
    <mergeCell ref="O31:P31"/>
    <mergeCell ref="Q31:R31"/>
    <mergeCell ref="U31:V31"/>
    <mergeCell ref="W31:X31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FBAD2-712C-41D1-8F8C-22BFB33A54AF}">
  <dimension ref="A1:AQ30"/>
  <sheetViews>
    <sheetView topLeftCell="E4" zoomScale="115" zoomScaleNormal="115" workbookViewId="0">
      <selection activeCell="S22" sqref="S22:T23"/>
    </sheetView>
  </sheetViews>
  <sheetFormatPr defaultColWidth="9.109375" defaultRowHeight="14.4" x14ac:dyDescent="0.3"/>
  <cols>
    <col min="1" max="1" width="1.44140625" style="3" customWidth="1"/>
    <col min="2" max="6" width="3.5546875" style="3" customWidth="1"/>
    <col min="7" max="8" width="9.44140625" style="3" customWidth="1"/>
    <col min="9" max="9" width="3.6640625" style="2" customWidth="1"/>
    <col min="10" max="10" width="3.5546875" style="3" customWidth="1"/>
    <col min="11" max="37" width="3.88671875" style="3" customWidth="1"/>
    <col min="38" max="40" width="3.5546875" style="3" customWidth="1"/>
    <col min="41" max="41" width="3.77734375" style="3" customWidth="1"/>
    <col min="42" max="256" width="9.109375" style="3"/>
    <col min="257" max="257" width="1.44140625" style="3" customWidth="1"/>
    <col min="258" max="262" width="3.5546875" style="3" customWidth="1"/>
    <col min="263" max="264" width="9.44140625" style="3" customWidth="1"/>
    <col min="265" max="265" width="3.6640625" style="3" customWidth="1"/>
    <col min="266" max="296" width="3.5546875" style="3" customWidth="1"/>
    <col min="297" max="297" width="3.77734375" style="3" customWidth="1"/>
    <col min="298" max="512" width="9.109375" style="3"/>
    <col min="513" max="513" width="1.44140625" style="3" customWidth="1"/>
    <col min="514" max="518" width="3.5546875" style="3" customWidth="1"/>
    <col min="519" max="520" width="9.44140625" style="3" customWidth="1"/>
    <col min="521" max="521" width="3.6640625" style="3" customWidth="1"/>
    <col min="522" max="552" width="3.5546875" style="3" customWidth="1"/>
    <col min="553" max="553" width="3.77734375" style="3" customWidth="1"/>
    <col min="554" max="768" width="9.109375" style="3"/>
    <col min="769" max="769" width="1.44140625" style="3" customWidth="1"/>
    <col min="770" max="774" width="3.5546875" style="3" customWidth="1"/>
    <col min="775" max="776" width="9.44140625" style="3" customWidth="1"/>
    <col min="777" max="777" width="3.6640625" style="3" customWidth="1"/>
    <col min="778" max="808" width="3.5546875" style="3" customWidth="1"/>
    <col min="809" max="809" width="3.77734375" style="3" customWidth="1"/>
    <col min="810" max="1024" width="9.109375" style="3"/>
    <col min="1025" max="1025" width="1.44140625" style="3" customWidth="1"/>
    <col min="1026" max="1030" width="3.5546875" style="3" customWidth="1"/>
    <col min="1031" max="1032" width="9.44140625" style="3" customWidth="1"/>
    <col min="1033" max="1033" width="3.6640625" style="3" customWidth="1"/>
    <col min="1034" max="1064" width="3.5546875" style="3" customWidth="1"/>
    <col min="1065" max="1065" width="3.77734375" style="3" customWidth="1"/>
    <col min="1066" max="1280" width="9.109375" style="3"/>
    <col min="1281" max="1281" width="1.44140625" style="3" customWidth="1"/>
    <col min="1282" max="1286" width="3.5546875" style="3" customWidth="1"/>
    <col min="1287" max="1288" width="9.44140625" style="3" customWidth="1"/>
    <col min="1289" max="1289" width="3.6640625" style="3" customWidth="1"/>
    <col min="1290" max="1320" width="3.5546875" style="3" customWidth="1"/>
    <col min="1321" max="1321" width="3.77734375" style="3" customWidth="1"/>
    <col min="1322" max="1536" width="9.109375" style="3"/>
    <col min="1537" max="1537" width="1.44140625" style="3" customWidth="1"/>
    <col min="1538" max="1542" width="3.5546875" style="3" customWidth="1"/>
    <col min="1543" max="1544" width="9.44140625" style="3" customWidth="1"/>
    <col min="1545" max="1545" width="3.6640625" style="3" customWidth="1"/>
    <col min="1546" max="1576" width="3.5546875" style="3" customWidth="1"/>
    <col min="1577" max="1577" width="3.77734375" style="3" customWidth="1"/>
    <col min="1578" max="1792" width="9.109375" style="3"/>
    <col min="1793" max="1793" width="1.44140625" style="3" customWidth="1"/>
    <col min="1794" max="1798" width="3.5546875" style="3" customWidth="1"/>
    <col min="1799" max="1800" width="9.44140625" style="3" customWidth="1"/>
    <col min="1801" max="1801" width="3.6640625" style="3" customWidth="1"/>
    <col min="1802" max="1832" width="3.5546875" style="3" customWidth="1"/>
    <col min="1833" max="1833" width="3.77734375" style="3" customWidth="1"/>
    <col min="1834" max="2048" width="9.109375" style="3"/>
    <col min="2049" max="2049" width="1.44140625" style="3" customWidth="1"/>
    <col min="2050" max="2054" width="3.5546875" style="3" customWidth="1"/>
    <col min="2055" max="2056" width="9.44140625" style="3" customWidth="1"/>
    <col min="2057" max="2057" width="3.6640625" style="3" customWidth="1"/>
    <col min="2058" max="2088" width="3.5546875" style="3" customWidth="1"/>
    <col min="2089" max="2089" width="3.77734375" style="3" customWidth="1"/>
    <col min="2090" max="2304" width="9.109375" style="3"/>
    <col min="2305" max="2305" width="1.44140625" style="3" customWidth="1"/>
    <col min="2306" max="2310" width="3.5546875" style="3" customWidth="1"/>
    <col min="2311" max="2312" width="9.44140625" style="3" customWidth="1"/>
    <col min="2313" max="2313" width="3.6640625" style="3" customWidth="1"/>
    <col min="2314" max="2344" width="3.5546875" style="3" customWidth="1"/>
    <col min="2345" max="2345" width="3.77734375" style="3" customWidth="1"/>
    <col min="2346" max="2560" width="9.109375" style="3"/>
    <col min="2561" max="2561" width="1.44140625" style="3" customWidth="1"/>
    <col min="2562" max="2566" width="3.5546875" style="3" customWidth="1"/>
    <col min="2567" max="2568" width="9.44140625" style="3" customWidth="1"/>
    <col min="2569" max="2569" width="3.6640625" style="3" customWidth="1"/>
    <col min="2570" max="2600" width="3.5546875" style="3" customWidth="1"/>
    <col min="2601" max="2601" width="3.77734375" style="3" customWidth="1"/>
    <col min="2602" max="2816" width="9.109375" style="3"/>
    <col min="2817" max="2817" width="1.44140625" style="3" customWidth="1"/>
    <col min="2818" max="2822" width="3.5546875" style="3" customWidth="1"/>
    <col min="2823" max="2824" width="9.44140625" style="3" customWidth="1"/>
    <col min="2825" max="2825" width="3.6640625" style="3" customWidth="1"/>
    <col min="2826" max="2856" width="3.5546875" style="3" customWidth="1"/>
    <col min="2857" max="2857" width="3.77734375" style="3" customWidth="1"/>
    <col min="2858" max="3072" width="9.109375" style="3"/>
    <col min="3073" max="3073" width="1.44140625" style="3" customWidth="1"/>
    <col min="3074" max="3078" width="3.5546875" style="3" customWidth="1"/>
    <col min="3079" max="3080" width="9.44140625" style="3" customWidth="1"/>
    <col min="3081" max="3081" width="3.6640625" style="3" customWidth="1"/>
    <col min="3082" max="3112" width="3.5546875" style="3" customWidth="1"/>
    <col min="3113" max="3113" width="3.77734375" style="3" customWidth="1"/>
    <col min="3114" max="3328" width="9.109375" style="3"/>
    <col min="3329" max="3329" width="1.44140625" style="3" customWidth="1"/>
    <col min="3330" max="3334" width="3.5546875" style="3" customWidth="1"/>
    <col min="3335" max="3336" width="9.44140625" style="3" customWidth="1"/>
    <col min="3337" max="3337" width="3.6640625" style="3" customWidth="1"/>
    <col min="3338" max="3368" width="3.5546875" style="3" customWidth="1"/>
    <col min="3369" max="3369" width="3.77734375" style="3" customWidth="1"/>
    <col min="3370" max="3584" width="9.109375" style="3"/>
    <col min="3585" max="3585" width="1.44140625" style="3" customWidth="1"/>
    <col min="3586" max="3590" width="3.5546875" style="3" customWidth="1"/>
    <col min="3591" max="3592" width="9.44140625" style="3" customWidth="1"/>
    <col min="3593" max="3593" width="3.6640625" style="3" customWidth="1"/>
    <col min="3594" max="3624" width="3.5546875" style="3" customWidth="1"/>
    <col min="3625" max="3625" width="3.77734375" style="3" customWidth="1"/>
    <col min="3626" max="3840" width="9.109375" style="3"/>
    <col min="3841" max="3841" width="1.44140625" style="3" customWidth="1"/>
    <col min="3842" max="3846" width="3.5546875" style="3" customWidth="1"/>
    <col min="3847" max="3848" width="9.44140625" style="3" customWidth="1"/>
    <col min="3849" max="3849" width="3.6640625" style="3" customWidth="1"/>
    <col min="3850" max="3880" width="3.5546875" style="3" customWidth="1"/>
    <col min="3881" max="3881" width="3.77734375" style="3" customWidth="1"/>
    <col min="3882" max="4096" width="9.109375" style="3"/>
    <col min="4097" max="4097" width="1.44140625" style="3" customWidth="1"/>
    <col min="4098" max="4102" width="3.5546875" style="3" customWidth="1"/>
    <col min="4103" max="4104" width="9.44140625" style="3" customWidth="1"/>
    <col min="4105" max="4105" width="3.6640625" style="3" customWidth="1"/>
    <col min="4106" max="4136" width="3.5546875" style="3" customWidth="1"/>
    <col min="4137" max="4137" width="3.77734375" style="3" customWidth="1"/>
    <col min="4138" max="4352" width="9.109375" style="3"/>
    <col min="4353" max="4353" width="1.44140625" style="3" customWidth="1"/>
    <col min="4354" max="4358" width="3.5546875" style="3" customWidth="1"/>
    <col min="4359" max="4360" width="9.44140625" style="3" customWidth="1"/>
    <col min="4361" max="4361" width="3.6640625" style="3" customWidth="1"/>
    <col min="4362" max="4392" width="3.5546875" style="3" customWidth="1"/>
    <col min="4393" max="4393" width="3.77734375" style="3" customWidth="1"/>
    <col min="4394" max="4608" width="9.109375" style="3"/>
    <col min="4609" max="4609" width="1.44140625" style="3" customWidth="1"/>
    <col min="4610" max="4614" width="3.5546875" style="3" customWidth="1"/>
    <col min="4615" max="4616" width="9.44140625" style="3" customWidth="1"/>
    <col min="4617" max="4617" width="3.6640625" style="3" customWidth="1"/>
    <col min="4618" max="4648" width="3.5546875" style="3" customWidth="1"/>
    <col min="4649" max="4649" width="3.77734375" style="3" customWidth="1"/>
    <col min="4650" max="4864" width="9.109375" style="3"/>
    <col min="4865" max="4865" width="1.44140625" style="3" customWidth="1"/>
    <col min="4866" max="4870" width="3.5546875" style="3" customWidth="1"/>
    <col min="4871" max="4872" width="9.44140625" style="3" customWidth="1"/>
    <col min="4873" max="4873" width="3.6640625" style="3" customWidth="1"/>
    <col min="4874" max="4904" width="3.5546875" style="3" customWidth="1"/>
    <col min="4905" max="4905" width="3.77734375" style="3" customWidth="1"/>
    <col min="4906" max="5120" width="9.109375" style="3"/>
    <col min="5121" max="5121" width="1.44140625" style="3" customWidth="1"/>
    <col min="5122" max="5126" width="3.5546875" style="3" customWidth="1"/>
    <col min="5127" max="5128" width="9.44140625" style="3" customWidth="1"/>
    <col min="5129" max="5129" width="3.6640625" style="3" customWidth="1"/>
    <col min="5130" max="5160" width="3.5546875" style="3" customWidth="1"/>
    <col min="5161" max="5161" width="3.77734375" style="3" customWidth="1"/>
    <col min="5162" max="5376" width="9.109375" style="3"/>
    <col min="5377" max="5377" width="1.44140625" style="3" customWidth="1"/>
    <col min="5378" max="5382" width="3.5546875" style="3" customWidth="1"/>
    <col min="5383" max="5384" width="9.44140625" style="3" customWidth="1"/>
    <col min="5385" max="5385" width="3.6640625" style="3" customWidth="1"/>
    <col min="5386" max="5416" width="3.5546875" style="3" customWidth="1"/>
    <col min="5417" max="5417" width="3.77734375" style="3" customWidth="1"/>
    <col min="5418" max="5632" width="9.109375" style="3"/>
    <col min="5633" max="5633" width="1.44140625" style="3" customWidth="1"/>
    <col min="5634" max="5638" width="3.5546875" style="3" customWidth="1"/>
    <col min="5639" max="5640" width="9.44140625" style="3" customWidth="1"/>
    <col min="5641" max="5641" width="3.6640625" style="3" customWidth="1"/>
    <col min="5642" max="5672" width="3.5546875" style="3" customWidth="1"/>
    <col min="5673" max="5673" width="3.77734375" style="3" customWidth="1"/>
    <col min="5674" max="5888" width="9.109375" style="3"/>
    <col min="5889" max="5889" width="1.44140625" style="3" customWidth="1"/>
    <col min="5890" max="5894" width="3.5546875" style="3" customWidth="1"/>
    <col min="5895" max="5896" width="9.44140625" style="3" customWidth="1"/>
    <col min="5897" max="5897" width="3.6640625" style="3" customWidth="1"/>
    <col min="5898" max="5928" width="3.5546875" style="3" customWidth="1"/>
    <col min="5929" max="5929" width="3.77734375" style="3" customWidth="1"/>
    <col min="5930" max="6144" width="9.109375" style="3"/>
    <col min="6145" max="6145" width="1.44140625" style="3" customWidth="1"/>
    <col min="6146" max="6150" width="3.5546875" style="3" customWidth="1"/>
    <col min="6151" max="6152" width="9.44140625" style="3" customWidth="1"/>
    <col min="6153" max="6153" width="3.6640625" style="3" customWidth="1"/>
    <col min="6154" max="6184" width="3.5546875" style="3" customWidth="1"/>
    <col min="6185" max="6185" width="3.77734375" style="3" customWidth="1"/>
    <col min="6186" max="6400" width="9.109375" style="3"/>
    <col min="6401" max="6401" width="1.44140625" style="3" customWidth="1"/>
    <col min="6402" max="6406" width="3.5546875" style="3" customWidth="1"/>
    <col min="6407" max="6408" width="9.44140625" style="3" customWidth="1"/>
    <col min="6409" max="6409" width="3.6640625" style="3" customWidth="1"/>
    <col min="6410" max="6440" width="3.5546875" style="3" customWidth="1"/>
    <col min="6441" max="6441" width="3.77734375" style="3" customWidth="1"/>
    <col min="6442" max="6656" width="9.109375" style="3"/>
    <col min="6657" max="6657" width="1.44140625" style="3" customWidth="1"/>
    <col min="6658" max="6662" width="3.5546875" style="3" customWidth="1"/>
    <col min="6663" max="6664" width="9.44140625" style="3" customWidth="1"/>
    <col min="6665" max="6665" width="3.6640625" style="3" customWidth="1"/>
    <col min="6666" max="6696" width="3.5546875" style="3" customWidth="1"/>
    <col min="6697" max="6697" width="3.77734375" style="3" customWidth="1"/>
    <col min="6698" max="6912" width="9.109375" style="3"/>
    <col min="6913" max="6913" width="1.44140625" style="3" customWidth="1"/>
    <col min="6914" max="6918" width="3.5546875" style="3" customWidth="1"/>
    <col min="6919" max="6920" width="9.44140625" style="3" customWidth="1"/>
    <col min="6921" max="6921" width="3.6640625" style="3" customWidth="1"/>
    <col min="6922" max="6952" width="3.5546875" style="3" customWidth="1"/>
    <col min="6953" max="6953" width="3.77734375" style="3" customWidth="1"/>
    <col min="6954" max="7168" width="9.109375" style="3"/>
    <col min="7169" max="7169" width="1.44140625" style="3" customWidth="1"/>
    <col min="7170" max="7174" width="3.5546875" style="3" customWidth="1"/>
    <col min="7175" max="7176" width="9.44140625" style="3" customWidth="1"/>
    <col min="7177" max="7177" width="3.6640625" style="3" customWidth="1"/>
    <col min="7178" max="7208" width="3.5546875" style="3" customWidth="1"/>
    <col min="7209" max="7209" width="3.77734375" style="3" customWidth="1"/>
    <col min="7210" max="7424" width="9.109375" style="3"/>
    <col min="7425" max="7425" width="1.44140625" style="3" customWidth="1"/>
    <col min="7426" max="7430" width="3.5546875" style="3" customWidth="1"/>
    <col min="7431" max="7432" width="9.44140625" style="3" customWidth="1"/>
    <col min="7433" max="7433" width="3.6640625" style="3" customWidth="1"/>
    <col min="7434" max="7464" width="3.5546875" style="3" customWidth="1"/>
    <col min="7465" max="7465" width="3.77734375" style="3" customWidth="1"/>
    <col min="7466" max="7680" width="9.109375" style="3"/>
    <col min="7681" max="7681" width="1.44140625" style="3" customWidth="1"/>
    <col min="7682" max="7686" width="3.5546875" style="3" customWidth="1"/>
    <col min="7687" max="7688" width="9.44140625" style="3" customWidth="1"/>
    <col min="7689" max="7689" width="3.6640625" style="3" customWidth="1"/>
    <col min="7690" max="7720" width="3.5546875" style="3" customWidth="1"/>
    <col min="7721" max="7721" width="3.77734375" style="3" customWidth="1"/>
    <col min="7722" max="7936" width="9.109375" style="3"/>
    <col min="7937" max="7937" width="1.44140625" style="3" customWidth="1"/>
    <col min="7938" max="7942" width="3.5546875" style="3" customWidth="1"/>
    <col min="7943" max="7944" width="9.44140625" style="3" customWidth="1"/>
    <col min="7945" max="7945" width="3.6640625" style="3" customWidth="1"/>
    <col min="7946" max="7976" width="3.5546875" style="3" customWidth="1"/>
    <col min="7977" max="7977" width="3.77734375" style="3" customWidth="1"/>
    <col min="7978" max="8192" width="9.109375" style="3"/>
    <col min="8193" max="8193" width="1.44140625" style="3" customWidth="1"/>
    <col min="8194" max="8198" width="3.5546875" style="3" customWidth="1"/>
    <col min="8199" max="8200" width="9.44140625" style="3" customWidth="1"/>
    <col min="8201" max="8201" width="3.6640625" style="3" customWidth="1"/>
    <col min="8202" max="8232" width="3.5546875" style="3" customWidth="1"/>
    <col min="8233" max="8233" width="3.77734375" style="3" customWidth="1"/>
    <col min="8234" max="8448" width="9.109375" style="3"/>
    <col min="8449" max="8449" width="1.44140625" style="3" customWidth="1"/>
    <col min="8450" max="8454" width="3.5546875" style="3" customWidth="1"/>
    <col min="8455" max="8456" width="9.44140625" style="3" customWidth="1"/>
    <col min="8457" max="8457" width="3.6640625" style="3" customWidth="1"/>
    <col min="8458" max="8488" width="3.5546875" style="3" customWidth="1"/>
    <col min="8489" max="8489" width="3.77734375" style="3" customWidth="1"/>
    <col min="8490" max="8704" width="9.109375" style="3"/>
    <col min="8705" max="8705" width="1.44140625" style="3" customWidth="1"/>
    <col min="8706" max="8710" width="3.5546875" style="3" customWidth="1"/>
    <col min="8711" max="8712" width="9.44140625" style="3" customWidth="1"/>
    <col min="8713" max="8713" width="3.6640625" style="3" customWidth="1"/>
    <col min="8714" max="8744" width="3.5546875" style="3" customWidth="1"/>
    <col min="8745" max="8745" width="3.77734375" style="3" customWidth="1"/>
    <col min="8746" max="8960" width="9.109375" style="3"/>
    <col min="8961" max="8961" width="1.44140625" style="3" customWidth="1"/>
    <col min="8962" max="8966" width="3.5546875" style="3" customWidth="1"/>
    <col min="8967" max="8968" width="9.44140625" style="3" customWidth="1"/>
    <col min="8969" max="8969" width="3.6640625" style="3" customWidth="1"/>
    <col min="8970" max="9000" width="3.5546875" style="3" customWidth="1"/>
    <col min="9001" max="9001" width="3.77734375" style="3" customWidth="1"/>
    <col min="9002" max="9216" width="9.109375" style="3"/>
    <col min="9217" max="9217" width="1.44140625" style="3" customWidth="1"/>
    <col min="9218" max="9222" width="3.5546875" style="3" customWidth="1"/>
    <col min="9223" max="9224" width="9.44140625" style="3" customWidth="1"/>
    <col min="9225" max="9225" width="3.6640625" style="3" customWidth="1"/>
    <col min="9226" max="9256" width="3.5546875" style="3" customWidth="1"/>
    <col min="9257" max="9257" width="3.77734375" style="3" customWidth="1"/>
    <col min="9258" max="9472" width="9.109375" style="3"/>
    <col min="9473" max="9473" width="1.44140625" style="3" customWidth="1"/>
    <col min="9474" max="9478" width="3.5546875" style="3" customWidth="1"/>
    <col min="9479" max="9480" width="9.44140625" style="3" customWidth="1"/>
    <col min="9481" max="9481" width="3.6640625" style="3" customWidth="1"/>
    <col min="9482" max="9512" width="3.5546875" style="3" customWidth="1"/>
    <col min="9513" max="9513" width="3.77734375" style="3" customWidth="1"/>
    <col min="9514" max="9728" width="9.109375" style="3"/>
    <col min="9729" max="9729" width="1.44140625" style="3" customWidth="1"/>
    <col min="9730" max="9734" width="3.5546875" style="3" customWidth="1"/>
    <col min="9735" max="9736" width="9.44140625" style="3" customWidth="1"/>
    <col min="9737" max="9737" width="3.6640625" style="3" customWidth="1"/>
    <col min="9738" max="9768" width="3.5546875" style="3" customWidth="1"/>
    <col min="9769" max="9769" width="3.77734375" style="3" customWidth="1"/>
    <col min="9770" max="9984" width="9.109375" style="3"/>
    <col min="9985" max="9985" width="1.44140625" style="3" customWidth="1"/>
    <col min="9986" max="9990" width="3.5546875" style="3" customWidth="1"/>
    <col min="9991" max="9992" width="9.44140625" style="3" customWidth="1"/>
    <col min="9993" max="9993" width="3.6640625" style="3" customWidth="1"/>
    <col min="9994" max="10024" width="3.5546875" style="3" customWidth="1"/>
    <col min="10025" max="10025" width="3.77734375" style="3" customWidth="1"/>
    <col min="10026" max="10240" width="9.109375" style="3"/>
    <col min="10241" max="10241" width="1.44140625" style="3" customWidth="1"/>
    <col min="10242" max="10246" width="3.5546875" style="3" customWidth="1"/>
    <col min="10247" max="10248" width="9.44140625" style="3" customWidth="1"/>
    <col min="10249" max="10249" width="3.6640625" style="3" customWidth="1"/>
    <col min="10250" max="10280" width="3.5546875" style="3" customWidth="1"/>
    <col min="10281" max="10281" width="3.77734375" style="3" customWidth="1"/>
    <col min="10282" max="10496" width="9.109375" style="3"/>
    <col min="10497" max="10497" width="1.44140625" style="3" customWidth="1"/>
    <col min="10498" max="10502" width="3.5546875" style="3" customWidth="1"/>
    <col min="10503" max="10504" width="9.44140625" style="3" customWidth="1"/>
    <col min="10505" max="10505" width="3.6640625" style="3" customWidth="1"/>
    <col min="10506" max="10536" width="3.5546875" style="3" customWidth="1"/>
    <col min="10537" max="10537" width="3.77734375" style="3" customWidth="1"/>
    <col min="10538" max="10752" width="9.109375" style="3"/>
    <col min="10753" max="10753" width="1.44140625" style="3" customWidth="1"/>
    <col min="10754" max="10758" width="3.5546875" style="3" customWidth="1"/>
    <col min="10759" max="10760" width="9.44140625" style="3" customWidth="1"/>
    <col min="10761" max="10761" width="3.6640625" style="3" customWidth="1"/>
    <col min="10762" max="10792" width="3.5546875" style="3" customWidth="1"/>
    <col min="10793" max="10793" width="3.77734375" style="3" customWidth="1"/>
    <col min="10794" max="11008" width="9.109375" style="3"/>
    <col min="11009" max="11009" width="1.44140625" style="3" customWidth="1"/>
    <col min="11010" max="11014" width="3.5546875" style="3" customWidth="1"/>
    <col min="11015" max="11016" width="9.44140625" style="3" customWidth="1"/>
    <col min="11017" max="11017" width="3.6640625" style="3" customWidth="1"/>
    <col min="11018" max="11048" width="3.5546875" style="3" customWidth="1"/>
    <col min="11049" max="11049" width="3.77734375" style="3" customWidth="1"/>
    <col min="11050" max="11264" width="9.109375" style="3"/>
    <col min="11265" max="11265" width="1.44140625" style="3" customWidth="1"/>
    <col min="11266" max="11270" width="3.5546875" style="3" customWidth="1"/>
    <col min="11271" max="11272" width="9.44140625" style="3" customWidth="1"/>
    <col min="11273" max="11273" width="3.6640625" style="3" customWidth="1"/>
    <col min="11274" max="11304" width="3.5546875" style="3" customWidth="1"/>
    <col min="11305" max="11305" width="3.77734375" style="3" customWidth="1"/>
    <col min="11306" max="11520" width="9.109375" style="3"/>
    <col min="11521" max="11521" width="1.44140625" style="3" customWidth="1"/>
    <col min="11522" max="11526" width="3.5546875" style="3" customWidth="1"/>
    <col min="11527" max="11528" width="9.44140625" style="3" customWidth="1"/>
    <col min="11529" max="11529" width="3.6640625" style="3" customWidth="1"/>
    <col min="11530" max="11560" width="3.5546875" style="3" customWidth="1"/>
    <col min="11561" max="11561" width="3.77734375" style="3" customWidth="1"/>
    <col min="11562" max="11776" width="9.109375" style="3"/>
    <col min="11777" max="11777" width="1.44140625" style="3" customWidth="1"/>
    <col min="11778" max="11782" width="3.5546875" style="3" customWidth="1"/>
    <col min="11783" max="11784" width="9.44140625" style="3" customWidth="1"/>
    <col min="11785" max="11785" width="3.6640625" style="3" customWidth="1"/>
    <col min="11786" max="11816" width="3.5546875" style="3" customWidth="1"/>
    <col min="11817" max="11817" width="3.77734375" style="3" customWidth="1"/>
    <col min="11818" max="12032" width="9.109375" style="3"/>
    <col min="12033" max="12033" width="1.44140625" style="3" customWidth="1"/>
    <col min="12034" max="12038" width="3.5546875" style="3" customWidth="1"/>
    <col min="12039" max="12040" width="9.44140625" style="3" customWidth="1"/>
    <col min="12041" max="12041" width="3.6640625" style="3" customWidth="1"/>
    <col min="12042" max="12072" width="3.5546875" style="3" customWidth="1"/>
    <col min="12073" max="12073" width="3.77734375" style="3" customWidth="1"/>
    <col min="12074" max="12288" width="9.109375" style="3"/>
    <col min="12289" max="12289" width="1.44140625" style="3" customWidth="1"/>
    <col min="12290" max="12294" width="3.5546875" style="3" customWidth="1"/>
    <col min="12295" max="12296" width="9.44140625" style="3" customWidth="1"/>
    <col min="12297" max="12297" width="3.6640625" style="3" customWidth="1"/>
    <col min="12298" max="12328" width="3.5546875" style="3" customWidth="1"/>
    <col min="12329" max="12329" width="3.77734375" style="3" customWidth="1"/>
    <col min="12330" max="12544" width="9.109375" style="3"/>
    <col min="12545" max="12545" width="1.44140625" style="3" customWidth="1"/>
    <col min="12546" max="12550" width="3.5546875" style="3" customWidth="1"/>
    <col min="12551" max="12552" width="9.44140625" style="3" customWidth="1"/>
    <col min="12553" max="12553" width="3.6640625" style="3" customWidth="1"/>
    <col min="12554" max="12584" width="3.5546875" style="3" customWidth="1"/>
    <col min="12585" max="12585" width="3.77734375" style="3" customWidth="1"/>
    <col min="12586" max="12800" width="9.109375" style="3"/>
    <col min="12801" max="12801" width="1.44140625" style="3" customWidth="1"/>
    <col min="12802" max="12806" width="3.5546875" style="3" customWidth="1"/>
    <col min="12807" max="12808" width="9.44140625" style="3" customWidth="1"/>
    <col min="12809" max="12809" width="3.6640625" style="3" customWidth="1"/>
    <col min="12810" max="12840" width="3.5546875" style="3" customWidth="1"/>
    <col min="12841" max="12841" width="3.77734375" style="3" customWidth="1"/>
    <col min="12842" max="13056" width="9.109375" style="3"/>
    <col min="13057" max="13057" width="1.44140625" style="3" customWidth="1"/>
    <col min="13058" max="13062" width="3.5546875" style="3" customWidth="1"/>
    <col min="13063" max="13064" width="9.44140625" style="3" customWidth="1"/>
    <col min="13065" max="13065" width="3.6640625" style="3" customWidth="1"/>
    <col min="13066" max="13096" width="3.5546875" style="3" customWidth="1"/>
    <col min="13097" max="13097" width="3.77734375" style="3" customWidth="1"/>
    <col min="13098" max="13312" width="9.109375" style="3"/>
    <col min="13313" max="13313" width="1.44140625" style="3" customWidth="1"/>
    <col min="13314" max="13318" width="3.5546875" style="3" customWidth="1"/>
    <col min="13319" max="13320" width="9.44140625" style="3" customWidth="1"/>
    <col min="13321" max="13321" width="3.6640625" style="3" customWidth="1"/>
    <col min="13322" max="13352" width="3.5546875" style="3" customWidth="1"/>
    <col min="13353" max="13353" width="3.77734375" style="3" customWidth="1"/>
    <col min="13354" max="13568" width="9.109375" style="3"/>
    <col min="13569" max="13569" width="1.44140625" style="3" customWidth="1"/>
    <col min="13570" max="13574" width="3.5546875" style="3" customWidth="1"/>
    <col min="13575" max="13576" width="9.44140625" style="3" customWidth="1"/>
    <col min="13577" max="13577" width="3.6640625" style="3" customWidth="1"/>
    <col min="13578" max="13608" width="3.5546875" style="3" customWidth="1"/>
    <col min="13609" max="13609" width="3.77734375" style="3" customWidth="1"/>
    <col min="13610" max="13824" width="9.109375" style="3"/>
    <col min="13825" max="13825" width="1.44140625" style="3" customWidth="1"/>
    <col min="13826" max="13830" width="3.5546875" style="3" customWidth="1"/>
    <col min="13831" max="13832" width="9.44140625" style="3" customWidth="1"/>
    <col min="13833" max="13833" width="3.6640625" style="3" customWidth="1"/>
    <col min="13834" max="13864" width="3.5546875" style="3" customWidth="1"/>
    <col min="13865" max="13865" width="3.77734375" style="3" customWidth="1"/>
    <col min="13866" max="14080" width="9.109375" style="3"/>
    <col min="14081" max="14081" width="1.44140625" style="3" customWidth="1"/>
    <col min="14082" max="14086" width="3.5546875" style="3" customWidth="1"/>
    <col min="14087" max="14088" width="9.44140625" style="3" customWidth="1"/>
    <col min="14089" max="14089" width="3.6640625" style="3" customWidth="1"/>
    <col min="14090" max="14120" width="3.5546875" style="3" customWidth="1"/>
    <col min="14121" max="14121" width="3.77734375" style="3" customWidth="1"/>
    <col min="14122" max="14336" width="9.109375" style="3"/>
    <col min="14337" max="14337" width="1.44140625" style="3" customWidth="1"/>
    <col min="14338" max="14342" width="3.5546875" style="3" customWidth="1"/>
    <col min="14343" max="14344" width="9.44140625" style="3" customWidth="1"/>
    <col min="14345" max="14345" width="3.6640625" style="3" customWidth="1"/>
    <col min="14346" max="14376" width="3.5546875" style="3" customWidth="1"/>
    <col min="14377" max="14377" width="3.77734375" style="3" customWidth="1"/>
    <col min="14378" max="14592" width="9.109375" style="3"/>
    <col min="14593" max="14593" width="1.44140625" style="3" customWidth="1"/>
    <col min="14594" max="14598" width="3.5546875" style="3" customWidth="1"/>
    <col min="14599" max="14600" width="9.44140625" style="3" customWidth="1"/>
    <col min="14601" max="14601" width="3.6640625" style="3" customWidth="1"/>
    <col min="14602" max="14632" width="3.5546875" style="3" customWidth="1"/>
    <col min="14633" max="14633" width="3.77734375" style="3" customWidth="1"/>
    <col min="14634" max="14848" width="9.109375" style="3"/>
    <col min="14849" max="14849" width="1.44140625" style="3" customWidth="1"/>
    <col min="14850" max="14854" width="3.5546875" style="3" customWidth="1"/>
    <col min="14855" max="14856" width="9.44140625" style="3" customWidth="1"/>
    <col min="14857" max="14857" width="3.6640625" style="3" customWidth="1"/>
    <col min="14858" max="14888" width="3.5546875" style="3" customWidth="1"/>
    <col min="14889" max="14889" width="3.77734375" style="3" customWidth="1"/>
    <col min="14890" max="15104" width="9.109375" style="3"/>
    <col min="15105" max="15105" width="1.44140625" style="3" customWidth="1"/>
    <col min="15106" max="15110" width="3.5546875" style="3" customWidth="1"/>
    <col min="15111" max="15112" width="9.44140625" style="3" customWidth="1"/>
    <col min="15113" max="15113" width="3.6640625" style="3" customWidth="1"/>
    <col min="15114" max="15144" width="3.5546875" style="3" customWidth="1"/>
    <col min="15145" max="15145" width="3.77734375" style="3" customWidth="1"/>
    <col min="15146" max="15360" width="9.109375" style="3"/>
    <col min="15361" max="15361" width="1.44140625" style="3" customWidth="1"/>
    <col min="15362" max="15366" width="3.5546875" style="3" customWidth="1"/>
    <col min="15367" max="15368" width="9.44140625" style="3" customWidth="1"/>
    <col min="15369" max="15369" width="3.6640625" style="3" customWidth="1"/>
    <col min="15370" max="15400" width="3.5546875" style="3" customWidth="1"/>
    <col min="15401" max="15401" width="3.77734375" style="3" customWidth="1"/>
    <col min="15402" max="15616" width="9.109375" style="3"/>
    <col min="15617" max="15617" width="1.44140625" style="3" customWidth="1"/>
    <col min="15618" max="15622" width="3.5546875" style="3" customWidth="1"/>
    <col min="15623" max="15624" width="9.44140625" style="3" customWidth="1"/>
    <col min="15625" max="15625" width="3.6640625" style="3" customWidth="1"/>
    <col min="15626" max="15656" width="3.5546875" style="3" customWidth="1"/>
    <col min="15657" max="15657" width="3.77734375" style="3" customWidth="1"/>
    <col min="15658" max="15872" width="9.109375" style="3"/>
    <col min="15873" max="15873" width="1.44140625" style="3" customWidth="1"/>
    <col min="15874" max="15878" width="3.5546875" style="3" customWidth="1"/>
    <col min="15879" max="15880" width="9.44140625" style="3" customWidth="1"/>
    <col min="15881" max="15881" width="3.6640625" style="3" customWidth="1"/>
    <col min="15882" max="15912" width="3.5546875" style="3" customWidth="1"/>
    <col min="15913" max="15913" width="3.77734375" style="3" customWidth="1"/>
    <col min="15914" max="16128" width="9.109375" style="3"/>
    <col min="16129" max="16129" width="1.44140625" style="3" customWidth="1"/>
    <col min="16130" max="16134" width="3.5546875" style="3" customWidth="1"/>
    <col min="16135" max="16136" width="9.44140625" style="3" customWidth="1"/>
    <col min="16137" max="16137" width="3.6640625" style="3" customWidth="1"/>
    <col min="16138" max="16168" width="3.5546875" style="3" customWidth="1"/>
    <col min="16169" max="16169" width="3.77734375" style="3" customWidth="1"/>
    <col min="16170" max="16384" width="9.109375" style="3"/>
  </cols>
  <sheetData>
    <row r="1" spans="1:43" s="2" customFormat="1" ht="15" thickBot="1" x14ac:dyDescent="0.35"/>
    <row r="2" spans="1:43" ht="15" thickBot="1" x14ac:dyDescent="0.35">
      <c r="A2" s="205"/>
      <c r="B2" s="206"/>
      <c r="C2" s="206"/>
      <c r="D2" s="207"/>
      <c r="E2" s="208"/>
      <c r="F2" s="209"/>
      <c r="G2" s="559" t="s">
        <v>57</v>
      </c>
      <c r="H2" s="560"/>
      <c r="I2" s="561"/>
      <c r="J2" s="208"/>
      <c r="K2" s="565" t="s">
        <v>0</v>
      </c>
      <c r="L2" s="566"/>
      <c r="M2" s="210"/>
      <c r="N2" s="211"/>
      <c r="O2" s="211"/>
      <c r="P2" s="212"/>
      <c r="Q2" s="213" t="s">
        <v>0</v>
      </c>
      <c r="R2" s="210"/>
      <c r="S2" s="211"/>
      <c r="T2" s="211"/>
      <c r="U2" s="211"/>
      <c r="V2" s="211"/>
      <c r="W2" s="211"/>
      <c r="X2" s="212"/>
      <c r="Y2" s="566" t="s">
        <v>0</v>
      </c>
      <c r="Z2" s="567"/>
      <c r="AA2" s="210"/>
      <c r="AB2" s="211"/>
      <c r="AC2" s="211"/>
      <c r="AD2" s="212"/>
      <c r="AE2" s="214"/>
      <c r="AF2" s="214"/>
      <c r="AG2" s="568" t="s">
        <v>0</v>
      </c>
      <c r="AH2" s="569"/>
      <c r="AI2" s="215"/>
      <c r="AJ2" s="216"/>
      <c r="AK2" s="217"/>
      <c r="AL2" s="2"/>
      <c r="AM2" s="2"/>
      <c r="AN2" s="2"/>
    </row>
    <row r="3" spans="1:43" ht="21" customHeight="1" x14ac:dyDescent="0.3">
      <c r="A3" s="218"/>
      <c r="B3" s="219"/>
      <c r="C3" s="220"/>
      <c r="D3" s="221"/>
      <c r="E3" s="221"/>
      <c r="F3" s="221"/>
      <c r="G3" s="562"/>
      <c r="H3" s="563"/>
      <c r="I3" s="564"/>
      <c r="J3" s="221"/>
      <c r="K3" s="1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217"/>
      <c r="AL3" s="2"/>
      <c r="AM3" s="2"/>
      <c r="AN3" s="2"/>
    </row>
    <row r="4" spans="1:43" ht="21" customHeight="1" x14ac:dyDescent="0.3">
      <c r="A4" s="218"/>
      <c r="B4" s="219"/>
      <c r="C4" s="222"/>
      <c r="D4" s="1"/>
      <c r="E4" s="223"/>
      <c r="F4" s="570"/>
      <c r="G4" s="571"/>
      <c r="H4" s="571"/>
      <c r="I4" s="571"/>
      <c r="J4" s="571"/>
      <c r="K4" s="224">
        <v>140</v>
      </c>
      <c r="L4" s="45"/>
      <c r="M4" s="225">
        <v>139</v>
      </c>
      <c r="N4" s="225">
        <v>240</v>
      </c>
      <c r="O4" s="45"/>
      <c r="P4" s="573" t="s">
        <v>58</v>
      </c>
      <c r="Q4" s="505" t="s">
        <v>59</v>
      </c>
      <c r="R4" s="45"/>
      <c r="S4" s="503" t="s">
        <v>60</v>
      </c>
      <c r="T4" s="226">
        <v>440</v>
      </c>
      <c r="U4" s="45"/>
      <c r="V4" s="227">
        <v>439</v>
      </c>
      <c r="W4" s="225">
        <v>540</v>
      </c>
      <c r="X4" s="45"/>
      <c r="Y4" s="488" t="s">
        <v>61</v>
      </c>
      <c r="Z4" s="489"/>
      <c r="AA4" s="45"/>
      <c r="AB4" s="45"/>
      <c r="AC4" s="45"/>
      <c r="AD4" s="45"/>
      <c r="AE4" s="45"/>
      <c r="AF4" s="45"/>
      <c r="AG4" s="45"/>
      <c r="AH4" s="228"/>
      <c r="AI4" s="4"/>
      <c r="AJ4" s="4"/>
      <c r="AK4" s="217"/>
      <c r="AL4" s="2"/>
      <c r="AM4" s="2"/>
      <c r="AN4" s="2"/>
    </row>
    <row r="5" spans="1:43" ht="21" customHeight="1" x14ac:dyDescent="0.3">
      <c r="A5" s="218"/>
      <c r="B5" s="219"/>
      <c r="C5" s="229"/>
      <c r="D5" s="1"/>
      <c r="E5" s="221"/>
      <c r="F5" s="571"/>
      <c r="G5" s="571"/>
      <c r="H5" s="571"/>
      <c r="I5" s="571"/>
      <c r="J5" s="572"/>
      <c r="K5" s="224">
        <v>138</v>
      </c>
      <c r="L5" s="45"/>
      <c r="M5" s="225">
        <v>137</v>
      </c>
      <c r="N5" s="225">
        <v>238</v>
      </c>
      <c r="O5" s="45"/>
      <c r="P5" s="574"/>
      <c r="Q5" s="575"/>
      <c r="R5" s="45"/>
      <c r="S5" s="576"/>
      <c r="T5" s="230">
        <v>438</v>
      </c>
      <c r="U5" s="45"/>
      <c r="V5" s="231">
        <v>437</v>
      </c>
      <c r="W5" s="225">
        <v>538</v>
      </c>
      <c r="X5" s="45"/>
      <c r="Y5" s="577"/>
      <c r="Z5" s="578"/>
      <c r="AA5" s="45"/>
      <c r="AB5" s="225">
        <v>639</v>
      </c>
      <c r="AC5" s="225">
        <v>740</v>
      </c>
      <c r="AD5" s="45"/>
      <c r="AE5" s="232"/>
      <c r="AF5" s="45"/>
      <c r="AG5" s="45"/>
      <c r="AH5" s="232"/>
      <c r="AI5" s="4"/>
      <c r="AJ5" s="4"/>
      <c r="AK5" s="217"/>
      <c r="AL5" s="2"/>
      <c r="AM5" s="2"/>
      <c r="AN5" s="2"/>
    </row>
    <row r="6" spans="1:43" ht="21" customHeight="1" x14ac:dyDescent="0.3">
      <c r="A6" s="218"/>
      <c r="B6" s="219"/>
      <c r="C6" s="229"/>
      <c r="D6" s="1"/>
      <c r="E6" s="221"/>
      <c r="F6" s="571"/>
      <c r="G6" s="571"/>
      <c r="H6" s="571"/>
      <c r="I6" s="571"/>
      <c r="J6" s="572"/>
      <c r="K6" s="233">
        <v>136</v>
      </c>
      <c r="L6" s="45"/>
      <c r="M6" s="45"/>
      <c r="N6" s="45"/>
      <c r="O6" s="45"/>
      <c r="P6" s="225">
        <v>235</v>
      </c>
      <c r="Q6" s="504"/>
      <c r="R6" s="45"/>
      <c r="S6" s="507" t="s">
        <v>62</v>
      </c>
      <c r="T6" s="508"/>
      <c r="U6" s="45"/>
      <c r="V6" s="227">
        <v>435</v>
      </c>
      <c r="W6" s="225">
        <v>536</v>
      </c>
      <c r="X6" s="45"/>
      <c r="Y6" s="490"/>
      <c r="Z6" s="491"/>
      <c r="AA6" s="45"/>
      <c r="AB6" s="507" t="s">
        <v>63</v>
      </c>
      <c r="AC6" s="508"/>
      <c r="AD6" s="45"/>
      <c r="AE6" s="234"/>
      <c r="AF6" s="235"/>
      <c r="AG6" s="45"/>
      <c r="AH6" s="234"/>
      <c r="AI6" s="4"/>
      <c r="AJ6" s="4"/>
      <c r="AK6" s="217"/>
      <c r="AL6" s="2"/>
      <c r="AM6" s="2"/>
      <c r="AN6" s="2"/>
      <c r="AP6" s="236"/>
    </row>
    <row r="7" spans="1:43" ht="21" customHeight="1" x14ac:dyDescent="0.3">
      <c r="A7" s="218"/>
      <c r="B7" s="219"/>
      <c r="C7" s="229"/>
      <c r="D7" s="1"/>
      <c r="E7" s="221"/>
      <c r="F7" s="571"/>
      <c r="G7" s="571"/>
      <c r="H7" s="571"/>
      <c r="I7" s="571"/>
      <c r="J7" s="572"/>
      <c r="K7" s="224">
        <v>134</v>
      </c>
      <c r="L7" s="45"/>
      <c r="M7" s="225">
        <v>133</v>
      </c>
      <c r="N7" s="226">
        <v>234</v>
      </c>
      <c r="O7" s="45"/>
      <c r="P7" s="237"/>
      <c r="Q7" s="237"/>
      <c r="R7" s="45"/>
      <c r="S7" s="237"/>
      <c r="T7" s="237"/>
      <c r="U7" s="45"/>
      <c r="V7" s="237"/>
      <c r="W7" s="237"/>
      <c r="X7" s="45"/>
      <c r="Y7" s="237"/>
      <c r="Z7" s="237"/>
      <c r="AA7" s="45"/>
      <c r="AB7" s="238"/>
      <c r="AC7" s="238"/>
      <c r="AD7" s="45"/>
      <c r="AE7" s="239"/>
      <c r="AF7" s="239"/>
      <c r="AG7" s="45"/>
      <c r="AH7" s="228"/>
      <c r="AI7" s="4"/>
      <c r="AJ7" s="4"/>
      <c r="AK7" s="217"/>
      <c r="AL7" s="2"/>
      <c r="AM7" s="2"/>
      <c r="AN7" s="2"/>
    </row>
    <row r="8" spans="1:43" ht="21" customHeight="1" thickBot="1" x14ac:dyDescent="0.35">
      <c r="A8" s="218"/>
      <c r="B8" s="219"/>
      <c r="C8" s="229"/>
      <c r="D8" s="544" t="s">
        <v>1</v>
      </c>
      <c r="E8" s="502"/>
      <c r="F8" s="571"/>
      <c r="G8" s="571"/>
      <c r="H8" s="571"/>
      <c r="I8" s="571"/>
      <c r="J8" s="572"/>
      <c r="K8" s="233">
        <v>132</v>
      </c>
      <c r="L8" s="45"/>
      <c r="M8" s="240">
        <v>131</v>
      </c>
      <c r="N8" s="240">
        <v>232</v>
      </c>
      <c r="O8" s="45"/>
      <c r="P8" s="240">
        <v>231</v>
      </c>
      <c r="Q8" s="225">
        <v>332</v>
      </c>
      <c r="R8" s="45"/>
      <c r="S8" s="241">
        <v>331</v>
      </c>
      <c r="T8" s="240">
        <v>432</v>
      </c>
      <c r="U8" s="45"/>
      <c r="V8" s="240">
        <v>431</v>
      </c>
      <c r="W8" s="225">
        <v>532</v>
      </c>
      <c r="X8" s="45"/>
      <c r="Y8" s="242">
        <v>531</v>
      </c>
      <c r="Z8" s="243">
        <v>632</v>
      </c>
      <c r="AA8" s="45"/>
      <c r="AB8" s="243">
        <v>631</v>
      </c>
      <c r="AC8" s="243">
        <v>732</v>
      </c>
      <c r="AD8" s="45"/>
      <c r="AE8" s="243">
        <v>731</v>
      </c>
      <c r="AF8" s="243">
        <v>832</v>
      </c>
      <c r="AG8" s="45"/>
      <c r="AH8" s="545" t="s">
        <v>64</v>
      </c>
      <c r="AI8" s="546"/>
      <c r="AJ8" s="4"/>
      <c r="AK8" s="244"/>
      <c r="AL8" s="2"/>
      <c r="AM8" s="2"/>
      <c r="AN8" s="4"/>
      <c r="AP8"/>
    </row>
    <row r="9" spans="1:43" ht="21" customHeight="1" thickBot="1" x14ac:dyDescent="0.35">
      <c r="A9" s="218"/>
      <c r="B9" s="219"/>
      <c r="C9" s="229"/>
      <c r="D9" s="502"/>
      <c r="E9" s="502"/>
      <c r="F9" s="571"/>
      <c r="G9" s="571"/>
      <c r="H9" s="571"/>
      <c r="I9" s="571"/>
      <c r="J9" s="572"/>
      <c r="K9" s="224">
        <v>130</v>
      </c>
      <c r="L9" s="45"/>
      <c r="M9" s="45"/>
      <c r="N9" s="45"/>
      <c r="O9" s="45"/>
      <c r="P9" s="225">
        <v>229</v>
      </c>
      <c r="Q9" s="225">
        <v>330</v>
      </c>
      <c r="R9" s="45"/>
      <c r="S9" s="226">
        <v>329</v>
      </c>
      <c r="T9" s="225">
        <v>430</v>
      </c>
      <c r="U9" s="45"/>
      <c r="V9" s="225">
        <v>429</v>
      </c>
      <c r="W9" s="225">
        <v>530</v>
      </c>
      <c r="X9" s="45"/>
      <c r="Y9" s="245">
        <v>529</v>
      </c>
      <c r="Z9" s="503" t="s">
        <v>65</v>
      </c>
      <c r="AA9" s="45"/>
      <c r="AB9" s="246">
        <v>629</v>
      </c>
      <c r="AC9" s="247">
        <v>730</v>
      </c>
      <c r="AD9" s="45"/>
      <c r="AE9" s="245">
        <v>729</v>
      </c>
      <c r="AF9" s="245">
        <v>830</v>
      </c>
      <c r="AG9" s="45"/>
      <c r="AH9" s="547"/>
      <c r="AI9" s="548"/>
      <c r="AJ9" s="4"/>
      <c r="AK9" s="217"/>
      <c r="AL9" s="2"/>
      <c r="AM9" s="248"/>
      <c r="AN9" s="4"/>
    </row>
    <row r="10" spans="1:43" ht="21" customHeight="1" x14ac:dyDescent="0.3">
      <c r="A10" s="218"/>
      <c r="B10" s="219"/>
      <c r="C10" s="220"/>
      <c r="D10" s="502"/>
      <c r="E10" s="502"/>
      <c r="F10" s="571"/>
      <c r="G10" s="571"/>
      <c r="H10" s="571"/>
      <c r="I10" s="571"/>
      <c r="J10" s="572"/>
      <c r="K10" s="233">
        <v>128</v>
      </c>
      <c r="L10" s="45"/>
      <c r="M10" s="488" t="s">
        <v>66</v>
      </c>
      <c r="N10" s="536"/>
      <c r="O10" s="45"/>
      <c r="P10" s="225">
        <v>227</v>
      </c>
      <c r="Q10" s="225">
        <v>328</v>
      </c>
      <c r="R10" s="45"/>
      <c r="S10" s="553" t="s">
        <v>67</v>
      </c>
      <c r="T10" s="554"/>
      <c r="U10" s="45"/>
      <c r="V10" s="555" t="s">
        <v>68</v>
      </c>
      <c r="W10" s="556"/>
      <c r="X10" s="45"/>
      <c r="Y10" s="245">
        <v>527</v>
      </c>
      <c r="Z10" s="504"/>
      <c r="AA10" s="45"/>
      <c r="AB10" s="225">
        <v>627</v>
      </c>
      <c r="AC10" s="225">
        <v>728</v>
      </c>
      <c r="AD10" s="45"/>
      <c r="AE10" s="555" t="s">
        <v>69</v>
      </c>
      <c r="AF10" s="556"/>
      <c r="AG10" s="45"/>
      <c r="AH10" s="549"/>
      <c r="AI10" s="550"/>
      <c r="AJ10" s="4"/>
      <c r="AK10" s="217"/>
      <c r="AL10" s="2"/>
      <c r="AM10" s="248"/>
      <c r="AN10" s="4"/>
    </row>
    <row r="11" spans="1:43" ht="21" customHeight="1" x14ac:dyDescent="0.3">
      <c r="A11" s="218"/>
      <c r="B11" s="219"/>
      <c r="C11" s="220"/>
      <c r="D11" s="502"/>
      <c r="E11" s="502"/>
      <c r="F11" s="557"/>
      <c r="G11" s="221"/>
      <c r="H11" s="249"/>
      <c r="I11" s="250"/>
      <c r="J11" s="251"/>
      <c r="K11" s="233">
        <v>126</v>
      </c>
      <c r="L11" s="45"/>
      <c r="M11" s="551"/>
      <c r="N11" s="552"/>
      <c r="O11" s="45"/>
      <c r="P11" s="252"/>
      <c r="Q11" s="252"/>
      <c r="R11" s="45"/>
      <c r="S11" s="558"/>
      <c r="T11" s="558"/>
      <c r="U11" s="45"/>
      <c r="V11" s="558"/>
      <c r="W11" s="558"/>
      <c r="X11" s="45"/>
      <c r="Y11" s="515"/>
      <c r="Z11" s="515"/>
      <c r="AA11" s="45"/>
      <c r="AB11" s="515"/>
      <c r="AC11" s="515"/>
      <c r="AD11" s="45"/>
      <c r="AE11" s="45"/>
      <c r="AF11" s="45"/>
      <c r="AG11" s="45"/>
      <c r="AH11" s="483"/>
      <c r="AI11" s="483"/>
      <c r="AJ11" s="45"/>
      <c r="AK11" s="253"/>
      <c r="AL11" s="2"/>
      <c r="AM11" s="2"/>
      <c r="AN11" s="4"/>
    </row>
    <row r="12" spans="1:43" ht="21" customHeight="1" x14ac:dyDescent="0.3">
      <c r="A12" s="218"/>
      <c r="B12" s="219"/>
      <c r="C12" s="254"/>
      <c r="D12" s="502"/>
      <c r="E12" s="502"/>
      <c r="F12" s="557"/>
      <c r="G12" s="221"/>
      <c r="H12" s="249"/>
      <c r="I12" s="250"/>
      <c r="J12" s="248"/>
      <c r="K12" s="224">
        <v>124</v>
      </c>
      <c r="L12" s="45"/>
      <c r="M12" s="551"/>
      <c r="N12" s="552"/>
      <c r="O12" s="45"/>
      <c r="P12" s="488" t="s">
        <v>70</v>
      </c>
      <c r="Q12" s="536"/>
      <c r="R12" s="45"/>
      <c r="S12" s="488" t="s">
        <v>71</v>
      </c>
      <c r="T12" s="536"/>
      <c r="U12" s="45"/>
      <c r="V12" s="488" t="s">
        <v>72</v>
      </c>
      <c r="W12" s="536"/>
      <c r="X12" s="255"/>
      <c r="Y12" s="531" t="s">
        <v>73</v>
      </c>
      <c r="Z12" s="534"/>
      <c r="AA12" s="252"/>
      <c r="AB12" s="531" t="s">
        <v>74</v>
      </c>
      <c r="AC12" s="535"/>
      <c r="AD12" s="45"/>
      <c r="AE12" s="488" t="s">
        <v>75</v>
      </c>
      <c r="AF12" s="536"/>
      <c r="AG12" s="45"/>
      <c r="AH12" s="245">
        <v>823</v>
      </c>
      <c r="AI12" s="252"/>
      <c r="AJ12" s="256">
        <v>923</v>
      </c>
      <c r="AK12" s="2"/>
      <c r="AL12" s="4"/>
      <c r="AM12" s="4"/>
      <c r="AN12" s="4"/>
      <c r="AP12"/>
      <c r="AQ12"/>
    </row>
    <row r="13" spans="1:43" ht="21" customHeight="1" x14ac:dyDescent="0.3">
      <c r="A13" s="218"/>
      <c r="B13" s="219"/>
      <c r="C13" s="254"/>
      <c r="D13" s="502"/>
      <c r="E13" s="502"/>
      <c r="F13" s="557"/>
      <c r="G13" s="221"/>
      <c r="H13" s="249"/>
      <c r="I13" s="250"/>
      <c r="J13" s="248"/>
      <c r="K13" s="224">
        <v>122</v>
      </c>
      <c r="L13" s="45"/>
      <c r="M13" s="537"/>
      <c r="N13" s="538"/>
      <c r="O13" s="45"/>
      <c r="P13" s="537"/>
      <c r="Q13" s="538"/>
      <c r="R13" s="45"/>
      <c r="S13" s="537"/>
      <c r="T13" s="538"/>
      <c r="U13" s="45"/>
      <c r="V13" s="537"/>
      <c r="W13" s="538"/>
      <c r="X13" s="255"/>
      <c r="Y13" s="534"/>
      <c r="Z13" s="534"/>
      <c r="AA13" s="252"/>
      <c r="AB13" s="535"/>
      <c r="AC13" s="535"/>
      <c r="AD13" s="45"/>
      <c r="AE13" s="537"/>
      <c r="AF13" s="538"/>
      <c r="AG13" s="45"/>
      <c r="AH13" s="227">
        <v>821</v>
      </c>
      <c r="AI13" s="252"/>
      <c r="AJ13" s="256">
        <v>921</v>
      </c>
      <c r="AK13" s="2"/>
      <c r="AL13" s="2"/>
      <c r="AM13" s="2"/>
      <c r="AN13" s="2"/>
    </row>
    <row r="14" spans="1:43" ht="21" customHeight="1" x14ac:dyDescent="0.3">
      <c r="A14" s="539" t="s">
        <v>76</v>
      </c>
      <c r="B14" s="513"/>
      <c r="C14" s="513"/>
      <c r="D14" s="513"/>
      <c r="E14" s="513"/>
      <c r="F14" s="513"/>
      <c r="G14" s="249"/>
      <c r="H14" s="249"/>
      <c r="I14" s="250"/>
      <c r="J14" s="248"/>
      <c r="K14" s="541" t="s">
        <v>77</v>
      </c>
      <c r="L14" s="542"/>
      <c r="M14" s="542"/>
      <c r="N14" s="542"/>
      <c r="O14" s="542"/>
      <c r="P14" s="542"/>
      <c r="Q14" s="542"/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2"/>
      <c r="AE14" s="542"/>
      <c r="AF14" s="542"/>
      <c r="AG14" s="542"/>
      <c r="AH14" s="542"/>
      <c r="AI14" s="543"/>
      <c r="AJ14" s="257">
        <v>919</v>
      </c>
      <c r="AK14" s="2"/>
      <c r="AL14" s="2"/>
      <c r="AM14" s="2"/>
      <c r="AN14" s="2"/>
    </row>
    <row r="15" spans="1:43" ht="21" customHeight="1" x14ac:dyDescent="0.3">
      <c r="A15" s="540"/>
      <c r="B15" s="513"/>
      <c r="C15" s="513"/>
      <c r="D15" s="513"/>
      <c r="E15" s="513"/>
      <c r="F15" s="513"/>
      <c r="G15" s="249"/>
      <c r="H15" s="249"/>
      <c r="I15" s="250"/>
      <c r="J15" s="248"/>
      <c r="K15" s="542"/>
      <c r="L15" s="542"/>
      <c r="M15" s="542"/>
      <c r="N15" s="542"/>
      <c r="O15" s="542"/>
      <c r="P15" s="542"/>
      <c r="Q15" s="542"/>
      <c r="R15" s="542"/>
      <c r="S15" s="542"/>
      <c r="T15" s="542"/>
      <c r="U15" s="542"/>
      <c r="V15" s="542"/>
      <c r="W15" s="542"/>
      <c r="X15" s="542"/>
      <c r="Y15" s="542"/>
      <c r="Z15" s="542"/>
      <c r="AA15" s="542"/>
      <c r="AB15" s="542"/>
      <c r="AC15" s="542"/>
      <c r="AD15" s="542"/>
      <c r="AE15" s="542"/>
      <c r="AF15" s="542"/>
      <c r="AG15" s="542"/>
      <c r="AH15" s="542"/>
      <c r="AI15" s="543"/>
      <c r="AJ15" s="257">
        <v>917</v>
      </c>
      <c r="AK15" s="2"/>
      <c r="AL15" s="2"/>
      <c r="AM15" s="2"/>
      <c r="AN15" s="2"/>
      <c r="AP15"/>
    </row>
    <row r="16" spans="1:43" ht="21" customHeight="1" thickBot="1" x14ac:dyDescent="0.35">
      <c r="A16" s="258"/>
      <c r="B16" s="259" t="s">
        <v>2</v>
      </c>
      <c r="C16" s="260"/>
      <c r="D16" s="527" t="s">
        <v>78</v>
      </c>
      <c r="E16" s="528"/>
      <c r="F16" s="529"/>
      <c r="G16" s="249"/>
      <c r="H16" s="249"/>
      <c r="I16" s="250"/>
      <c r="J16" s="261"/>
      <c r="K16" s="224">
        <v>116</v>
      </c>
      <c r="L16" s="235"/>
      <c r="M16" s="531" t="s">
        <v>79</v>
      </c>
      <c r="N16" s="532"/>
      <c r="O16" s="45"/>
      <c r="P16" s="488" t="s">
        <v>80</v>
      </c>
      <c r="Q16" s="489"/>
      <c r="R16" s="45"/>
      <c r="S16" s="533" t="s">
        <v>81</v>
      </c>
      <c r="T16" s="523" t="s">
        <v>82</v>
      </c>
      <c r="U16" s="45"/>
      <c r="V16" s="488" t="s">
        <v>83</v>
      </c>
      <c r="W16" s="489"/>
      <c r="X16" s="45"/>
      <c r="Y16" s="488" t="s">
        <v>84</v>
      </c>
      <c r="Z16" s="489"/>
      <c r="AA16" s="45"/>
      <c r="AB16" s="488" t="s">
        <v>85</v>
      </c>
      <c r="AC16" s="489"/>
      <c r="AD16" s="45"/>
      <c r="AE16" s="245">
        <v>715</v>
      </c>
      <c r="AF16" s="525" t="s">
        <v>86</v>
      </c>
      <c r="AG16" s="526"/>
      <c r="AH16" s="505" t="s">
        <v>87</v>
      </c>
      <c r="AI16" s="1"/>
      <c r="AJ16" s="262">
        <v>915</v>
      </c>
      <c r="AK16" s="1"/>
      <c r="AL16" s="1"/>
      <c r="AM16" s="2"/>
      <c r="AN16" s="2"/>
    </row>
    <row r="17" spans="1:40" ht="21" customHeight="1" x14ac:dyDescent="0.3">
      <c r="A17" s="263"/>
      <c r="B17" s="516"/>
      <c r="C17" s="517"/>
      <c r="D17" s="517"/>
      <c r="E17" s="517"/>
      <c r="F17" s="530"/>
      <c r="G17" s="249"/>
      <c r="H17" s="249"/>
      <c r="I17" s="250"/>
      <c r="J17" s="518" t="s">
        <v>88</v>
      </c>
      <c r="K17" s="224">
        <v>114</v>
      </c>
      <c r="L17" s="235"/>
      <c r="M17" s="532"/>
      <c r="N17" s="532"/>
      <c r="O17" s="45"/>
      <c r="P17" s="490"/>
      <c r="Q17" s="491"/>
      <c r="R17" s="45"/>
      <c r="S17" s="524"/>
      <c r="T17" s="524"/>
      <c r="U17" s="45"/>
      <c r="V17" s="490"/>
      <c r="W17" s="491"/>
      <c r="X17" s="45"/>
      <c r="Y17" s="490"/>
      <c r="Z17" s="491"/>
      <c r="AA17" s="45"/>
      <c r="AB17" s="490"/>
      <c r="AC17" s="491"/>
      <c r="AD17" s="45"/>
      <c r="AE17" s="245">
        <v>713</v>
      </c>
      <c r="AF17" s="526"/>
      <c r="AG17" s="526"/>
      <c r="AH17" s="506"/>
      <c r="AI17" s="4"/>
      <c r="AJ17" s="264"/>
      <c r="AK17" s="2"/>
      <c r="AL17" s="265"/>
      <c r="AM17" s="2"/>
      <c r="AN17" s="2"/>
    </row>
    <row r="18" spans="1:40" ht="21" customHeight="1" x14ac:dyDescent="0.3">
      <c r="A18" s="258"/>
      <c r="B18" s="517"/>
      <c r="C18" s="517"/>
      <c r="D18" s="517"/>
      <c r="E18" s="517"/>
      <c r="F18" s="530"/>
      <c r="G18" s="221"/>
      <c r="H18" s="221"/>
      <c r="J18" s="519"/>
      <c r="K18" s="520" t="s">
        <v>89</v>
      </c>
      <c r="L18" s="235"/>
      <c r="M18" s="532"/>
      <c r="N18" s="532"/>
      <c r="O18" s="45"/>
      <c r="P18" s="522"/>
      <c r="Q18" s="522"/>
      <c r="R18" s="45"/>
      <c r="S18" s="266"/>
      <c r="T18" s="266"/>
      <c r="U18" s="45"/>
      <c r="V18" s="483"/>
      <c r="W18" s="483"/>
      <c r="X18" s="45"/>
      <c r="Y18" s="522"/>
      <c r="Z18" s="522"/>
      <c r="AA18" s="45"/>
      <c r="AB18" s="483"/>
      <c r="AC18" s="483"/>
      <c r="AD18" s="45"/>
      <c r="AE18" s="267"/>
      <c r="AF18" s="526"/>
      <c r="AG18" s="526"/>
      <c r="AH18" s="268"/>
      <c r="AI18" s="4"/>
      <c r="AJ18" s="500"/>
      <c r="AK18" s="2"/>
      <c r="AL18" s="265"/>
      <c r="AM18" s="2"/>
      <c r="AN18" s="2"/>
    </row>
    <row r="19" spans="1:40" ht="21" customHeight="1" x14ac:dyDescent="0.3">
      <c r="A19" s="258"/>
      <c r="B19" s="501" t="s">
        <v>90</v>
      </c>
      <c r="C19" s="502"/>
      <c r="D19" s="502"/>
      <c r="E19" s="502"/>
      <c r="F19" s="530"/>
      <c r="G19" s="221"/>
      <c r="H19" s="221"/>
      <c r="J19" s="251"/>
      <c r="K19" s="521"/>
      <c r="L19" s="235"/>
      <c r="M19" s="45"/>
      <c r="N19" s="45"/>
      <c r="O19" s="45"/>
      <c r="P19" s="503" t="s">
        <v>91</v>
      </c>
      <c r="Q19" s="225">
        <v>310</v>
      </c>
      <c r="R19" s="45"/>
      <c r="S19" s="225">
        <v>309</v>
      </c>
      <c r="T19" s="226">
        <v>410</v>
      </c>
      <c r="U19" s="45"/>
      <c r="V19" s="225">
        <v>409</v>
      </c>
      <c r="W19" s="505" t="s">
        <v>92</v>
      </c>
      <c r="X19" s="45"/>
      <c r="Y19" s="225">
        <v>509</v>
      </c>
      <c r="Z19" s="225">
        <v>610</v>
      </c>
      <c r="AA19" s="45"/>
      <c r="AB19" s="507" t="s">
        <v>93</v>
      </c>
      <c r="AC19" s="508"/>
      <c r="AD19" s="45"/>
      <c r="AE19" s="225">
        <v>709</v>
      </c>
      <c r="AF19" s="526"/>
      <c r="AG19" s="526"/>
      <c r="AH19" s="269"/>
      <c r="AI19" s="4"/>
      <c r="AJ19" s="500"/>
      <c r="AK19" s="2"/>
      <c r="AL19" s="1"/>
      <c r="AM19" s="2"/>
      <c r="AN19" s="2"/>
    </row>
    <row r="20" spans="1:40" ht="21" customHeight="1" x14ac:dyDescent="0.3">
      <c r="A20" s="258"/>
      <c r="B20" s="509"/>
      <c r="C20" s="510"/>
      <c r="D20" s="510"/>
      <c r="E20" s="510"/>
      <c r="F20" s="221"/>
      <c r="G20" s="221"/>
      <c r="H20" s="221"/>
      <c r="J20" s="251"/>
      <c r="K20" s="270">
        <v>108</v>
      </c>
      <c r="L20" s="235"/>
      <c r="M20" s="225">
        <v>107</v>
      </c>
      <c r="N20" s="240">
        <v>208</v>
      </c>
      <c r="O20" s="45"/>
      <c r="P20" s="504"/>
      <c r="Q20" s="225">
        <v>308</v>
      </c>
      <c r="R20" s="45"/>
      <c r="S20" s="241">
        <v>307</v>
      </c>
      <c r="T20" s="241">
        <v>408</v>
      </c>
      <c r="U20" s="45"/>
      <c r="V20" s="240">
        <v>407</v>
      </c>
      <c r="W20" s="506"/>
      <c r="X20" s="45"/>
      <c r="Y20" s="240">
        <v>507</v>
      </c>
      <c r="Z20" s="240">
        <v>608</v>
      </c>
      <c r="AA20" s="45"/>
      <c r="AB20" s="240">
        <v>607</v>
      </c>
      <c r="AC20" s="271">
        <v>708</v>
      </c>
      <c r="AD20" s="45"/>
      <c r="AE20" s="240">
        <v>707</v>
      </c>
      <c r="AF20" s="526"/>
      <c r="AG20" s="526"/>
      <c r="AH20" s="272"/>
      <c r="AI20" s="4"/>
      <c r="AJ20" s="500"/>
      <c r="AK20" s="2"/>
      <c r="AL20" s="45"/>
      <c r="AM20" s="2"/>
      <c r="AN20" s="2"/>
    </row>
    <row r="21" spans="1:40" ht="21" customHeight="1" thickBot="1" x14ac:dyDescent="0.35">
      <c r="A21" s="258"/>
      <c r="B21" s="510"/>
      <c r="C21" s="510"/>
      <c r="D21" s="510"/>
      <c r="E21" s="510"/>
      <c r="F21" s="221"/>
      <c r="G21" s="511" t="s">
        <v>3</v>
      </c>
      <c r="H21" s="512"/>
      <c r="I21" s="513"/>
      <c r="J21" s="251"/>
      <c r="K21" s="270">
        <v>106</v>
      </c>
      <c r="L21" s="235"/>
      <c r="M21" s="225">
        <v>105</v>
      </c>
      <c r="N21" s="503" t="s">
        <v>94</v>
      </c>
      <c r="O21" s="45"/>
      <c r="P21" s="515"/>
      <c r="Q21" s="515"/>
      <c r="R21" s="45"/>
      <c r="S21" s="483"/>
      <c r="T21" s="483"/>
      <c r="U21" s="45"/>
      <c r="V21" s="483"/>
      <c r="W21" s="483"/>
      <c r="X21" s="45"/>
      <c r="Y21" s="237"/>
      <c r="Z21" s="238"/>
      <c r="AA21" s="45"/>
      <c r="AB21" s="237"/>
      <c r="AC21" s="237"/>
      <c r="AD21" s="45"/>
      <c r="AE21" s="45"/>
      <c r="AF21" s="45"/>
      <c r="AG21" s="45"/>
      <c r="AH21" s="235"/>
      <c r="AI21" s="4"/>
      <c r="AJ21" s="500"/>
      <c r="AK21" s="2"/>
      <c r="AL21" s="45"/>
      <c r="AM21" s="2"/>
      <c r="AN21" s="2"/>
    </row>
    <row r="22" spans="1:40" ht="21" customHeight="1" x14ac:dyDescent="0.3">
      <c r="A22" s="258"/>
      <c r="B22" s="510"/>
      <c r="C22" s="510"/>
      <c r="D22" s="510"/>
      <c r="E22" s="510"/>
      <c r="F22" s="221"/>
      <c r="G22" s="514"/>
      <c r="H22" s="514"/>
      <c r="I22" s="513"/>
      <c r="J22" s="221"/>
      <c r="K22" s="224">
        <v>104</v>
      </c>
      <c r="L22" s="235"/>
      <c r="M22" s="226">
        <v>103</v>
      </c>
      <c r="N22" s="504"/>
      <c r="O22" s="45"/>
      <c r="P22" s="484" t="s">
        <v>95</v>
      </c>
      <c r="Q22" s="485"/>
      <c r="R22" s="45"/>
      <c r="S22" s="488" t="s">
        <v>96</v>
      </c>
      <c r="T22" s="489"/>
      <c r="U22" s="45"/>
      <c r="V22" s="273">
        <v>403</v>
      </c>
      <c r="W22" s="226">
        <v>504</v>
      </c>
      <c r="X22" s="45"/>
      <c r="Y22" s="225">
        <v>503</v>
      </c>
      <c r="Z22" s="45"/>
      <c r="AA22" s="45"/>
      <c r="AB22" s="225">
        <v>603</v>
      </c>
      <c r="AC22" s="226">
        <v>704</v>
      </c>
      <c r="AD22" s="45"/>
      <c r="AE22" s="492" t="s">
        <v>97</v>
      </c>
      <c r="AF22" s="274"/>
      <c r="AG22" s="275"/>
      <c r="AH22" s="276"/>
      <c r="AI22" s="216"/>
      <c r="AJ22" s="2"/>
      <c r="AK22" s="2"/>
      <c r="AL22" s="2"/>
      <c r="AM22" s="2"/>
      <c r="AN22" s="2"/>
    </row>
    <row r="23" spans="1:40" ht="21" customHeight="1" x14ac:dyDescent="0.3">
      <c r="A23" s="258"/>
      <c r="B23" s="510"/>
      <c r="C23" s="510"/>
      <c r="D23" s="510"/>
      <c r="E23" s="510"/>
      <c r="F23" s="221"/>
      <c r="G23" s="513"/>
      <c r="H23" s="513"/>
      <c r="I23" s="513"/>
      <c r="J23" s="221"/>
      <c r="K23" s="224">
        <v>102</v>
      </c>
      <c r="L23" s="235"/>
      <c r="M23" s="225">
        <v>101</v>
      </c>
      <c r="N23" s="225">
        <v>202</v>
      </c>
      <c r="O23" s="45"/>
      <c r="P23" s="486"/>
      <c r="Q23" s="487"/>
      <c r="R23" s="45"/>
      <c r="S23" s="490"/>
      <c r="T23" s="491"/>
      <c r="U23" s="45"/>
      <c r="V23" s="277">
        <v>401</v>
      </c>
      <c r="W23" s="226">
        <v>502</v>
      </c>
      <c r="X23" s="45"/>
      <c r="Y23" s="226">
        <v>501</v>
      </c>
      <c r="Z23" s="45"/>
      <c r="AA23" s="45"/>
      <c r="AB23" s="226">
        <v>601</v>
      </c>
      <c r="AC23" s="225">
        <v>702</v>
      </c>
      <c r="AD23" s="45"/>
      <c r="AE23" s="493"/>
      <c r="AF23" s="278"/>
      <c r="AG23" s="278"/>
      <c r="AH23" s="235"/>
      <c r="AI23" s="4"/>
      <c r="AJ23" s="2"/>
      <c r="AK23" s="1"/>
      <c r="AL23" s="2"/>
      <c r="AM23" s="2"/>
      <c r="AN23" s="2"/>
    </row>
    <row r="24" spans="1:40" ht="21" customHeight="1" thickBot="1" x14ac:dyDescent="0.35">
      <c r="A24" s="258"/>
      <c r="B24" s="1"/>
      <c r="C24" s="279"/>
      <c r="D24" s="279"/>
      <c r="E24" s="279"/>
      <c r="F24" s="221"/>
      <c r="G24" s="513"/>
      <c r="H24" s="513"/>
      <c r="I24" s="513"/>
      <c r="J24" s="221"/>
      <c r="K24" s="224">
        <v>100</v>
      </c>
      <c r="L24" s="235"/>
      <c r="M24" s="280" t="s">
        <v>4</v>
      </c>
      <c r="N24" s="280"/>
      <c r="O24" s="280"/>
      <c r="P24" s="280"/>
      <c r="Q24" s="281"/>
      <c r="R24" s="280"/>
      <c r="S24" s="280"/>
      <c r="T24" s="280"/>
      <c r="U24" s="281"/>
      <c r="V24" s="281"/>
      <c r="W24" s="281"/>
      <c r="X24" s="280"/>
      <c r="Y24" s="281"/>
      <c r="Z24" s="281"/>
      <c r="AA24" s="281"/>
      <c r="AB24" s="281"/>
      <c r="AC24" s="281"/>
      <c r="AD24" s="281"/>
      <c r="AE24" s="493"/>
      <c r="AF24" s="282"/>
      <c r="AG24" s="281"/>
      <c r="AH24" s="281"/>
      <c r="AI24" s="4"/>
      <c r="AJ24" s="2"/>
      <c r="AK24" s="2"/>
      <c r="AL24" s="2"/>
      <c r="AM24" s="2"/>
      <c r="AN24" s="2"/>
    </row>
    <row r="25" spans="1:40" ht="18.600000000000001" customHeight="1" thickBot="1" x14ac:dyDescent="0.35">
      <c r="A25" s="283"/>
      <c r="B25" s="284"/>
      <c r="C25" s="285"/>
      <c r="D25" s="285"/>
      <c r="E25" s="285"/>
      <c r="F25" s="286"/>
      <c r="G25" s="286"/>
      <c r="H25" s="286"/>
      <c r="I25" s="287"/>
      <c r="J25" s="286"/>
      <c r="K25" s="494"/>
      <c r="L25" s="495"/>
      <c r="M25" s="288">
        <v>1</v>
      </c>
      <c r="N25" s="288">
        <v>2</v>
      </c>
      <c r="O25" s="288">
        <v>3</v>
      </c>
      <c r="P25" s="288">
        <v>4</v>
      </c>
      <c r="Q25" s="289" t="s">
        <v>0</v>
      </c>
      <c r="R25" s="290">
        <v>6</v>
      </c>
      <c r="S25" s="291">
        <v>7</v>
      </c>
      <c r="T25" s="290">
        <v>8</v>
      </c>
      <c r="U25" s="290">
        <v>12</v>
      </c>
      <c r="V25" s="292"/>
      <c r="W25" s="496" t="s">
        <v>98</v>
      </c>
      <c r="X25" s="497"/>
      <c r="Y25" s="293" t="s">
        <v>0</v>
      </c>
      <c r="Z25" s="498"/>
      <c r="AA25" s="499"/>
      <c r="AB25" s="294"/>
      <c r="AC25" s="294"/>
      <c r="AD25" s="294"/>
      <c r="AE25" s="295"/>
      <c r="AF25" s="296"/>
      <c r="AG25" s="474" t="s">
        <v>0</v>
      </c>
      <c r="AH25" s="475"/>
      <c r="AI25" s="4"/>
      <c r="AJ25" s="4"/>
      <c r="AK25" s="45"/>
      <c r="AL25" s="2"/>
      <c r="AM25" s="2"/>
      <c r="AN25" s="2"/>
    </row>
    <row r="26" spans="1:40" ht="18" x14ac:dyDescent="0.35">
      <c r="A26" s="297"/>
      <c r="B26" s="298"/>
      <c r="C26" s="298"/>
      <c r="D26" s="298"/>
      <c r="E26" s="298"/>
      <c r="F26" s="476" t="s">
        <v>5</v>
      </c>
      <c r="G26" s="477"/>
      <c r="H26" s="477"/>
      <c r="I26" s="477"/>
      <c r="J26" s="478"/>
      <c r="K26" s="8"/>
      <c r="L26" s="2"/>
      <c r="M26" s="2"/>
      <c r="N26" s="2"/>
      <c r="O26" s="2"/>
      <c r="P26" s="1"/>
      <c r="Q26" s="1"/>
      <c r="R26" s="9" t="s">
        <v>99</v>
      </c>
      <c r="S26" s="10"/>
      <c r="T26" s="9"/>
      <c r="U26" s="10"/>
      <c r="V26" s="10"/>
      <c r="W26" s="10"/>
      <c r="X26" s="10"/>
      <c r="Y26" s="1"/>
      <c r="Z26" s="299" t="s">
        <v>100</v>
      </c>
      <c r="AA26" s="2"/>
      <c r="AB26" s="300"/>
      <c r="AC26" s="300"/>
      <c r="AD26" s="300"/>
      <c r="AE26" s="300"/>
      <c r="AF26" s="300"/>
      <c r="AG26" s="300"/>
      <c r="AH26" s="300"/>
      <c r="AI26" s="300"/>
      <c r="AJ26" s="300"/>
      <c r="AK26" s="11"/>
      <c r="AL26" s="2"/>
      <c r="AM26" s="2"/>
      <c r="AN26" s="2"/>
    </row>
    <row r="27" spans="1:40" ht="16.2" thickBot="1" x14ac:dyDescent="0.35">
      <c r="A27" s="2"/>
      <c r="B27" s="2"/>
      <c r="C27" s="6"/>
      <c r="D27" s="6"/>
      <c r="E27" s="6"/>
      <c r="F27" s="479"/>
      <c r="G27" s="480"/>
      <c r="H27" s="480"/>
      <c r="I27" s="480"/>
      <c r="J27" s="481"/>
      <c r="K27" s="6"/>
      <c r="L27" s="2"/>
      <c r="M27" s="2"/>
      <c r="N27" s="2"/>
      <c r="O27" s="2"/>
      <c r="P27" s="2"/>
      <c r="Q27" s="2"/>
      <c r="R27" s="2"/>
      <c r="S27" s="2"/>
      <c r="T27" s="2"/>
      <c r="U27" s="10"/>
      <c r="V27" s="2"/>
      <c r="W27" s="2"/>
      <c r="X27" s="2"/>
      <c r="Y27" s="2"/>
      <c r="Z27" s="301" t="s">
        <v>6</v>
      </c>
      <c r="AA27" s="2"/>
      <c r="AB27" s="11"/>
      <c r="AC27" s="11"/>
      <c r="AD27" s="300"/>
      <c r="AE27" s="12"/>
      <c r="AF27" s="12"/>
      <c r="AG27" s="12"/>
      <c r="AH27" s="12"/>
      <c r="AI27" s="12"/>
      <c r="AJ27" s="12"/>
      <c r="AK27" s="12"/>
      <c r="AL27" s="2"/>
      <c r="AM27" s="2"/>
      <c r="AN27" s="2"/>
    </row>
    <row r="28" spans="1:40" ht="21" customHeight="1" x14ac:dyDescent="0.3">
      <c r="A28" s="8"/>
      <c r="B28" s="8"/>
      <c r="C28" s="2"/>
      <c r="D28" s="7"/>
      <c r="E28" s="2"/>
      <c r="F28" s="2"/>
      <c r="G28" s="2"/>
      <c r="H28" s="2"/>
      <c r="J28" s="2"/>
      <c r="K28" s="2"/>
      <c r="L28" s="302"/>
      <c r="M28" s="303"/>
      <c r="N28" s="13" t="s">
        <v>101</v>
      </c>
      <c r="O28" s="13"/>
      <c r="P28" s="13"/>
      <c r="Q28" s="13"/>
      <c r="R28" s="13"/>
      <c r="S28" s="13"/>
      <c r="T28" s="304"/>
      <c r="U28" s="13" t="s">
        <v>102</v>
      </c>
      <c r="V28" s="13"/>
      <c r="W28" s="13"/>
      <c r="X28" s="2"/>
      <c r="Y28" s="2"/>
      <c r="Z28" s="305" t="s">
        <v>7</v>
      </c>
      <c r="AA28" s="2"/>
      <c r="AB28" s="11"/>
      <c r="AC28" s="11"/>
      <c r="AD28" s="300"/>
      <c r="AE28" s="306"/>
      <c r="AF28" s="306"/>
      <c r="AG28" s="306"/>
      <c r="AH28" s="306"/>
      <c r="AI28" s="306"/>
      <c r="AJ28" s="306"/>
      <c r="AK28" s="306"/>
      <c r="AL28" s="2"/>
      <c r="AM28" s="2"/>
      <c r="AN28" s="2"/>
    </row>
    <row r="29" spans="1:40" x14ac:dyDescent="0.3">
      <c r="A29" s="5"/>
      <c r="B29" s="5"/>
      <c r="C29" s="2"/>
      <c r="D29" s="7"/>
      <c r="E29" s="2"/>
      <c r="F29" s="2"/>
      <c r="G29" s="2"/>
      <c r="H29" s="2"/>
      <c r="J29" s="2"/>
      <c r="K29" s="2"/>
      <c r="L29" s="7"/>
      <c r="M29" s="7"/>
      <c r="N29" s="5"/>
      <c r="O29" s="307"/>
      <c r="P29" s="2"/>
      <c r="Q29" s="482"/>
      <c r="R29" s="482"/>
      <c r="S29" s="482"/>
      <c r="T29" s="482"/>
      <c r="U29" s="221"/>
      <c r="AG29" s="308"/>
      <c r="AH29" s="308"/>
      <c r="AI29" s="308"/>
      <c r="AJ29" s="309"/>
      <c r="AK29" s="221"/>
      <c r="AL29" s="221"/>
      <c r="AM29" s="221"/>
      <c r="AN29" s="2"/>
    </row>
    <row r="30" spans="1:40" x14ac:dyDescent="0.3">
      <c r="O30" s="7"/>
      <c r="P30" s="310"/>
      <c r="Q30" s="311"/>
      <c r="R30" s="311"/>
      <c r="S30" s="311"/>
      <c r="T30" s="311"/>
      <c r="U30" s="311"/>
      <c r="V30" s="311"/>
    </row>
  </sheetData>
  <mergeCells count="70">
    <mergeCell ref="G2:I3"/>
    <mergeCell ref="K2:L2"/>
    <mergeCell ref="Y2:Z2"/>
    <mergeCell ref="AG2:AH2"/>
    <mergeCell ref="F4:J10"/>
    <mergeCell ref="P4:P5"/>
    <mergeCell ref="Q4:Q6"/>
    <mergeCell ref="S4:S5"/>
    <mergeCell ref="Y4:Z6"/>
    <mergeCell ref="S6:T6"/>
    <mergeCell ref="AB6:AC6"/>
    <mergeCell ref="A14:F15"/>
    <mergeCell ref="K14:AI15"/>
    <mergeCell ref="D8:E13"/>
    <mergeCell ref="AH8:AI10"/>
    <mergeCell ref="Z9:Z10"/>
    <mergeCell ref="M10:N13"/>
    <mergeCell ref="S10:T10"/>
    <mergeCell ref="V10:W10"/>
    <mergeCell ref="AE10:AF10"/>
    <mergeCell ref="F11:F13"/>
    <mergeCell ref="S11:T11"/>
    <mergeCell ref="V11:W11"/>
    <mergeCell ref="Y11:Z11"/>
    <mergeCell ref="AB11:AC11"/>
    <mergeCell ref="AH11:AI11"/>
    <mergeCell ref="P12:Q13"/>
    <mergeCell ref="P16:Q17"/>
    <mergeCell ref="S16:S17"/>
    <mergeCell ref="Y12:Z13"/>
    <mergeCell ref="AB12:AC13"/>
    <mergeCell ref="AE12:AF13"/>
    <mergeCell ref="S12:T13"/>
    <mergeCell ref="V12:W13"/>
    <mergeCell ref="AH16:AH17"/>
    <mergeCell ref="B17:E18"/>
    <mergeCell ref="J17:J18"/>
    <mergeCell ref="K18:K19"/>
    <mergeCell ref="P18:Q18"/>
    <mergeCell ref="V18:W18"/>
    <mergeCell ref="Y18:Z18"/>
    <mergeCell ref="AB18:AC18"/>
    <mergeCell ref="T16:T17"/>
    <mergeCell ref="V16:W17"/>
    <mergeCell ref="Y16:Z17"/>
    <mergeCell ref="AB16:AC17"/>
    <mergeCell ref="AF16:AG20"/>
    <mergeCell ref="D16:E16"/>
    <mergeCell ref="F16:F19"/>
    <mergeCell ref="M16:N18"/>
    <mergeCell ref="AJ18:AJ21"/>
    <mergeCell ref="B19:E19"/>
    <mergeCell ref="P19:P20"/>
    <mergeCell ref="W19:W20"/>
    <mergeCell ref="AB19:AC19"/>
    <mergeCell ref="B20:E23"/>
    <mergeCell ref="G21:I24"/>
    <mergeCell ref="N21:N22"/>
    <mergeCell ref="P21:Q21"/>
    <mergeCell ref="S21:T21"/>
    <mergeCell ref="AG25:AH25"/>
    <mergeCell ref="F26:J27"/>
    <mergeCell ref="Q29:T29"/>
    <mergeCell ref="V21:W21"/>
    <mergeCell ref="P22:Q23"/>
    <mergeCell ref="S22:T23"/>
    <mergeCell ref="AE22:AE24"/>
    <mergeCell ref="K25:L25"/>
    <mergeCell ref="W25:X25"/>
    <mergeCell ref="Z25:AA25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2020 Floorplan</vt:lpstr>
      <vt:lpstr>2020 Final Floorplan</vt:lpstr>
      <vt:lpstr>Converted 2019 Plan</vt:lpstr>
      <vt:lpstr>2019 Floorplan</vt:lpstr>
      <vt:lpstr>'2020 Floorplan'!Print_Area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Baughan</dc:creator>
  <cp:lastModifiedBy>Christopher Baughan</cp:lastModifiedBy>
  <cp:lastPrinted>2020-03-11T13:36:43Z</cp:lastPrinted>
  <dcterms:created xsi:type="dcterms:W3CDTF">2018-03-14T19:28:55Z</dcterms:created>
  <dcterms:modified xsi:type="dcterms:W3CDTF">2021-07-19T12:28:20Z</dcterms:modified>
</cp:coreProperties>
</file>